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FAC83E1B-5A37-4A08-B7EA-99D313E3C9EE}" xr6:coauthVersionLast="47" xr6:coauthVersionMax="47" xr10:uidLastSave="{00000000-0000-0000-0000-000000000000}"/>
  <bookViews>
    <workbookView xWindow="28692" yWindow="1560" windowWidth="29016" windowHeight="15816" xr2:uid="{CE02E1F7-C9C8-4B3A-8563-E03FA15F0605}"/>
  </bookViews>
  <sheets>
    <sheet name="Carátula_EF" sheetId="57" r:id="rId1"/>
    <sheet name="Índice" sheetId="1" r:id="rId2"/>
    <sheet name="Agregación_EEFF" sheetId="56" r:id="rId3"/>
    <sheet name="1" sheetId="53" r:id="rId4"/>
    <sheet name="2" sheetId="54" r:id="rId5"/>
    <sheet name="3" sheetId="55" r:id="rId6"/>
    <sheet name="4" sheetId="31" r:id="rId7"/>
    <sheet name="5" sheetId="32" r:id="rId8"/>
    <sheet name="6" sheetId="33" r:id="rId9"/>
    <sheet name="7" sheetId="30" r:id="rId10"/>
    <sheet name="8" sheetId="29" r:id="rId11"/>
    <sheet name="9" sheetId="34" r:id="rId12"/>
    <sheet name="10" sheetId="36" r:id="rId13"/>
    <sheet name="11" sheetId="37" r:id="rId14"/>
    <sheet name="12" sheetId="35" r:id="rId15"/>
    <sheet name="13" sheetId="42" r:id="rId16"/>
    <sheet name="14" sheetId="43" r:id="rId17"/>
    <sheet name="15" sheetId="41" r:id="rId18"/>
    <sheet name="16" sheetId="39" r:id="rId19"/>
    <sheet name="17" sheetId="44" r:id="rId20"/>
    <sheet name="18" sheetId="38" r:id="rId21"/>
    <sheet name="19" sheetId="40" r:id="rId22"/>
    <sheet name="20" sheetId="47" r:id="rId23"/>
    <sheet name="21" sheetId="45" r:id="rId24"/>
    <sheet name="22" sheetId="46" r:id="rId25"/>
    <sheet name="23" sheetId="48" r:id="rId26"/>
    <sheet name="24" sheetId="49" r:id="rId27"/>
    <sheet name="25" sheetId="50" r:id="rId28"/>
    <sheet name="26" sheetId="51" r:id="rId29"/>
    <sheet name="27" sheetId="52" r:id="rId30"/>
    <sheet name="28" sheetId="17" r:id="rId31"/>
    <sheet name="29" sheetId="21" r:id="rId32"/>
    <sheet name="30" sheetId="22" r:id="rId33"/>
    <sheet name="31" sheetId="23" r:id="rId34"/>
    <sheet name="32" sheetId="18" r:id="rId35"/>
    <sheet name="33" sheetId="24" r:id="rId36"/>
    <sheet name="34" sheetId="25" r:id="rId37"/>
    <sheet name="35" sheetId="27" r:id="rId38"/>
    <sheet name="36" sheetId="19" r:id="rId39"/>
    <sheet name="37" sheetId="28" r:id="rId40"/>
    <sheet name="38" sheetId="20" r:id="rId41"/>
    <sheet name="39" sheetId="26"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'1'!$A$1:$AL$142</definedName>
    <definedName name="_xlnm.Print_Area" localSheetId="13">'11'!$A$2:$Z$19</definedName>
    <definedName name="_xlnm.Print_Area" localSheetId="16">'14'!$A$1:$D$68</definedName>
    <definedName name="_xlnm.Print_Area" localSheetId="18">'16'!$A$1:$F$24</definedName>
    <definedName name="_xlnm.Print_Area" localSheetId="19">'17'!$A$1:$K$19</definedName>
    <definedName name="_xlnm.Print_Area" localSheetId="20">'18'!$A$1:$J$33</definedName>
    <definedName name="_xlnm.Print_Area" localSheetId="4">'2'!$A$1:$AL$80</definedName>
    <definedName name="_xlnm.Print_Area" localSheetId="5">'3'!$A$1:$J$32</definedName>
    <definedName name="_xlnm.Print_Area" localSheetId="8">'6'!$A$2:$T$91</definedName>
    <definedName name="_xlnm.Print_Area" localSheetId="10">'8'!$A$1:$M$21</definedName>
    <definedName name="_xlnm.Print_Area" localSheetId="11">'9'!$A$2:$X$23</definedName>
    <definedName name="_xlnm.Print_Area" localSheetId="1">Índice!$A$1:$C$65</definedName>
    <definedName name="BANCOS">#REF!</definedName>
    <definedName name="CM" localSheetId="19">[5]Data!$B$1</definedName>
    <definedName name="CM">[5]Data!$B$1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[5]Data!$Q$1</definedName>
    <definedName name="CR">[5]Data!$Q$1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[5]Data!$AD$1</definedName>
    <definedName name="EDPYME">[5]Data!$AD$1</definedName>
    <definedName name="Fecha" localSheetId="13">[20]Datos!$D$4</definedName>
    <definedName name="Fecha" localSheetId="14">[27]Datos!$D$4</definedName>
    <definedName name="Fecha" localSheetId="15">[20]Datos!$D$4</definedName>
    <definedName name="Fecha" localSheetId="16">[20]Datos!$D$4</definedName>
    <definedName name="Fecha" localSheetId="23">[37]Datos!$D$4</definedName>
    <definedName name="fecha" localSheetId="27">#REF!</definedName>
    <definedName name="fecha" localSheetId="28">#REF!</definedName>
    <definedName name="fecha" localSheetId="29">#REF!</definedName>
    <definedName name="fecha" localSheetId="37">#REF!</definedName>
    <definedName name="Fecha" localSheetId="39">[23]Datos!$D$4</definedName>
    <definedName name="Fecha" localSheetId="41">[20]Datos!$D$4</definedName>
    <definedName name="fecha" localSheetId="10">#REF!</definedName>
    <definedName name="fecha" localSheetId="11">#REF!</definedName>
    <definedName name="Fecha">[7]Datos!$D$4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'[8]Ctas-Ind (1)'!#REF!</definedName>
    <definedName name="Indic.Propuestos" localSheetId="13">'[8]Ctas-Ind (1)'!#REF!</definedName>
    <definedName name="Indic.Propuestos" localSheetId="15">'[8]Ctas-Ind (1)'!#REF!</definedName>
    <definedName name="Indic.Propuestos" localSheetId="17">'[8]Ctas-Ind (1)'!#REF!</definedName>
    <definedName name="Indic.Propuestos" localSheetId="19">'[8]Ctas-Ind (1)'!#REF!</definedName>
    <definedName name="Indic.Propuestos" localSheetId="20">'[8]Ctas-Ind (1)'!#REF!</definedName>
    <definedName name="Indic.Propuestos" localSheetId="41">'[8]Ctas-Ind (1)'!#REF!</definedName>
    <definedName name="Indic.Propuestos" localSheetId="8">'[8]Ctas-Ind (1)'!#REF!</definedName>
    <definedName name="Indic.Propuestos" localSheetId="9">'[8]Ctas-Ind (1)'!#REF!</definedName>
    <definedName name="Indic.Propuestos">'[8]Ctas-Ind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'[14]02-T_DEP'!#REF!</definedName>
    <definedName name="Inicio" localSheetId="13">'[14]02-T_DEP'!#REF!</definedName>
    <definedName name="Inicio" localSheetId="14">'[9]02-T_DEP'!#REF!</definedName>
    <definedName name="Inicio" localSheetId="15">'[14]02-T_DEP'!#REF!</definedName>
    <definedName name="Inicio" localSheetId="16">'[14]02-T_DEP'!#REF!</definedName>
    <definedName name="Inicio" localSheetId="17">'[14]02-T_DEP'!#REF!</definedName>
    <definedName name="Inicio" localSheetId="18">'[14]02-T_DEP'!#REF!</definedName>
    <definedName name="Inicio" localSheetId="19">'[14]02-T_DEP'!#REF!</definedName>
    <definedName name="Inicio" localSheetId="20">'[9]02-T_DEP'!#REF!</definedName>
    <definedName name="Inicio" localSheetId="21">'[14]02-T_DEP'!#REF!</definedName>
    <definedName name="Inicio" localSheetId="27">#REF!</definedName>
    <definedName name="Inicio" localSheetId="28">#REF!</definedName>
    <definedName name="Inicio" localSheetId="29">#REF!</definedName>
    <definedName name="Inicio" localSheetId="30">'[9]02-T_DEP'!#REF!</definedName>
    <definedName name="Inicio" localSheetId="31">'[14]02-T_DEP'!#REF!</definedName>
    <definedName name="Inicio" localSheetId="32">'[14]02-T_DEP'!#REF!</definedName>
    <definedName name="Inicio" localSheetId="33">'[14]02-T_DEP'!#REF!</definedName>
    <definedName name="Inicio" localSheetId="34">'[9]02-T_DEP'!#REF!</definedName>
    <definedName name="Inicio" localSheetId="35">'[14]02-T_DEP'!#REF!</definedName>
    <definedName name="Inicio" localSheetId="36">'[14]02-T_DEP'!#REF!</definedName>
    <definedName name="Inicio" localSheetId="37">#REF!</definedName>
    <definedName name="Inicio" localSheetId="38">'[9]02-T_DEP'!#REF!</definedName>
    <definedName name="Inicio" localSheetId="39">'[14]02-T_DEP'!#REF!</definedName>
    <definedName name="Inicio" localSheetId="40">'[9]02-T_DEP'!#REF!</definedName>
    <definedName name="Inicio" localSheetId="41">'[14]02-T_DEP'!#REF!</definedName>
    <definedName name="Inicio" localSheetId="6">'[14]02-T_DEP'!#REF!</definedName>
    <definedName name="Inicio" localSheetId="8">'[14]02-T_DEP'!#REF!</definedName>
    <definedName name="Inicio" localSheetId="9">'[9]02-T_DEP'!#REF!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5">'[39]05-BG'!$B$3</definedName>
    <definedName name="periodo">#REF!</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1">#REF!</definedName>
    <definedName name="TipoCambioMes" localSheetId="5">'[39]05-BG'!$B$62</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#REF!</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<sst xmlns="http://schemas.openxmlformats.org/spreadsheetml/2006/main" count="5840" uniqueCount="1400">
  <si>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</si>
  <si>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</si>
  <si>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</si>
  <si>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</si>
  <si>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</si>
  <si>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</si>
  <si>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</si>
  <si>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</si>
  <si>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</si>
  <si>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</si>
  <si>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</si>
  <si>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</si>
  <si>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</si>
  <si>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</si>
  <si>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</si>
  <si>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</si>
  <si>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</si>
  <si>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</si>
  <si>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</si>
  <si>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</si>
  <si>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</si>
  <si>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</si>
  <si>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</si>
  <si>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</si>
  <si>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</si>
  <si>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</si>
  <si>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</si>
  <si>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</si>
  <si>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</si>
  <si>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</si>
  <si>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</si>
  <si>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</si>
  <si>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</si>
  <si>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</si>
  <si>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</si>
  <si>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</si>
  <si>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</si>
  <si>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</si>
  <si>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 Mediante la Resolución SBS N° 00348-2025 del 30.01.2025, se autorizó la conversión de Compartamos Financiera S.A. en banco, adoptando la denominación "Compartamos Banco", por lo que la información de la empresa se publica en la sección de Banca Múltiple a partir de este mes.</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</si>
  <si>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</si>
  <si>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</si>
  <si>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</si>
  <si>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</si>
  <si>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</si>
  <si>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</si>
  <si>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</si>
  <si>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</si>
  <si>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</si>
  <si>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</si>
  <si>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</si>
  <si>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</si>
  <si>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</si>
  <si>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</si>
  <si>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</si>
  <si>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</si>
  <si>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</si>
  <si>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</si>
  <si>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</si>
  <si>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</si>
  <si>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</si>
  <si>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</si>
  <si>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</si>
  <si>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</si>
  <si>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</si>
  <si>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</si>
  <si>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</si>
  <si>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</si>
  <si>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</si>
  <si>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</si>
  <si>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</si>
  <si>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</si>
  <si>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</si>
  <si>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</si>
  <si>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</si>
  <si>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</si>
  <si>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</si>
  <si>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</si>
  <si>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</si>
  <si>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</si>
  <si>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</si>
  <si>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</si>
  <si>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</si>
  <si>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</si>
  <si>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</si>
  <si>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</si>
  <si>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</si>
  <si>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</si>
  <si>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</si>
  <si>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</si>
  <si>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</si>
  <si>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</si>
  <si>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</si>
  <si>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</si>
  <si>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</si>
  <si>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</si>
  <si>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</si>
  <si>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</si>
  <si>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</si>
  <si>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</si>
  <si>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</si>
  <si>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</si>
  <si>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</si>
  <si>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</si>
  <si>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</si>
  <si>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</si>
  <si>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</si>
  <si>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</si>
  <si>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</si>
  <si>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</si>
  <si>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</si>
  <si>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</si>
  <si>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</si>
  <si>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</si>
  <si>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</si>
  <si>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</si>
  <si>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</si>
  <si>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</si>
  <si>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</si>
  <si>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</si>
  <si>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</si>
  <si>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</si>
  <si>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</si>
  <si>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</si>
  <si>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</si>
  <si>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</si>
  <si>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</si>
  <si>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</si>
  <si>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</si>
  <si>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</si>
  <si>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</si>
  <si>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</si>
  <si>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</si>
  <si>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</si>
  <si>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</si>
  <si>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</si>
  <si>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</si>
  <si>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</si>
  <si>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</si>
  <si>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</si>
  <si>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</si>
  <si>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</si>
  <si>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</si>
  <si>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</si>
  <si>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</si>
  <si>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</si>
  <si>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</si>
  <si>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</si>
  <si>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</si>
  <si>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</si>
  <si>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</si>
  <si>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</si>
  <si>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</si>
  <si>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</si>
  <si>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</si>
  <si>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</si>
  <si>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</si>
  <si>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</si>
  <si>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</si>
  <si>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</si>
  <si>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</si>
  <si>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</si>
  <si>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</si>
  <si>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</si>
  <si>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</si>
  <si>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</si>
  <si>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</si>
  <si>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</si>
  <si>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</si>
  <si>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</si>
  <si>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</si>
  <si>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</si>
  <si>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</si>
  <si>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</si>
  <si>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</si>
  <si>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</si>
  <si>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</si>
  <si>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</si>
  <si>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</si>
  <si>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</si>
  <si>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</si>
  <si>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</si>
  <si>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</si>
  <si>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</si>
  <si>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</si>
  <si>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</si>
  <si>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FINANCIERA CONFIANZA</t>
  </si>
  <si>
    <t>Chachapoyas</t>
  </si>
  <si>
    <t>Casma</t>
  </si>
  <si>
    <t>Moro</t>
  </si>
  <si>
    <t>Andahuaylas</t>
  </si>
  <si>
    <t>Cerro Colorado</t>
  </si>
  <si>
    <t>La Joya</t>
  </si>
  <si>
    <t>Castilla</t>
  </si>
  <si>
    <t>Uraca</t>
  </si>
  <si>
    <t>Caylloma</t>
  </si>
  <si>
    <t>Chivay</t>
  </si>
  <si>
    <t>Majes</t>
  </si>
  <si>
    <t>Islay</t>
  </si>
  <si>
    <t>Cocachacra</t>
  </si>
  <si>
    <t>Mollendo</t>
  </si>
  <si>
    <t>Condesuyos</t>
  </si>
  <si>
    <t>Chuquibamba</t>
  </si>
  <si>
    <t>San Juan Bautista</t>
  </si>
  <si>
    <t>Cajabamba</t>
  </si>
  <si>
    <t>Celendin</t>
  </si>
  <si>
    <t>Chota</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</si>
  <si>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</si>
  <si>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</si>
  <si>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</si>
  <si>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</si>
  <si>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</si>
  <si>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</si>
  <si>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</si>
  <si>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</si>
  <si>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</si>
  <si>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</si>
  <si>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</si>
  <si>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</si>
  <si>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</si>
  <si>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</si>
  <si>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</si>
  <si>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</si>
  <si>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</si>
  <si>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</si>
  <si>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</si>
  <si>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</si>
  <si>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</si>
  <si>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</si>
  <si>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</si>
  <si>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</si>
  <si>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</si>
  <si>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</si>
  <si>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</si>
  <si>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</si>
  <si>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</si>
  <si>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Chocope</t>
  </si>
  <si>
    <t>Otuzco</t>
  </si>
  <si>
    <t>Sanchez Carrion</t>
  </si>
  <si>
    <t>Huamachuco</t>
  </si>
  <si>
    <t>La Esperanza</t>
  </si>
  <si>
    <t>Santiago de Chuco</t>
  </si>
  <si>
    <t>Pataz</t>
  </si>
  <si>
    <t>Tayabamba</t>
  </si>
  <si>
    <t>Parcoy</t>
  </si>
  <si>
    <t>Olmos</t>
  </si>
  <si>
    <t>Tucume</t>
  </si>
  <si>
    <t>Imperial</t>
  </si>
  <si>
    <t>Pachacamac</t>
  </si>
  <si>
    <t>Oxapampa</t>
  </si>
  <si>
    <t>Puerto Bermudez</t>
  </si>
  <si>
    <t>Villa Rica</t>
  </si>
  <si>
    <t>Chaupimarca</t>
  </si>
  <si>
    <t>Ayabaca</t>
  </si>
  <si>
    <t>Montero</t>
  </si>
  <si>
    <t>Huancabamba</t>
  </si>
  <si>
    <t>Huarmaca</t>
  </si>
  <si>
    <t>La Union</t>
  </si>
  <si>
    <t>Sechura</t>
  </si>
  <si>
    <t>Rioja</t>
  </si>
  <si>
    <t>Nueva Cajamarca</t>
  </si>
  <si>
    <t>Coronel Gregorio Albarracín L</t>
  </si>
  <si>
    <t>Candarave</t>
  </si>
  <si>
    <t>Tarata</t>
  </si>
  <si>
    <t>Jorge Basadre</t>
  </si>
  <si>
    <t>Locumba</t>
  </si>
  <si>
    <t>Campoverde</t>
  </si>
  <si>
    <t>Padre Abad</t>
  </si>
  <si>
    <t>FINANCIERA EFECTIVA</t>
  </si>
  <si>
    <t>Nuevo Chimbote</t>
  </si>
  <si>
    <t>Huanta</t>
  </si>
  <si>
    <t>La Convencion</t>
  </si>
  <si>
    <t>Santa Ana</t>
  </si>
  <si>
    <t>Victor Larco Herrera</t>
  </si>
  <si>
    <t>Pacasmayo</t>
  </si>
  <si>
    <t>Motupe</t>
  </si>
  <si>
    <t>Ferreñafe</t>
  </si>
  <si>
    <t>Pueblo Nuevo</t>
  </si>
  <si>
    <t>Chancay</t>
  </si>
  <si>
    <t>Mancora</t>
  </si>
  <si>
    <t>Mariscal Caceres</t>
  </si>
  <si>
    <t>Juanjui</t>
  </si>
  <si>
    <t>Tocache</t>
  </si>
  <si>
    <t>Zarumilla</t>
  </si>
  <si>
    <t>Aguas Verdes</t>
  </si>
  <si>
    <t>FINANCIERA QAPAQ</t>
  </si>
  <si>
    <t>Mala</t>
  </si>
  <si>
    <t>La Molina</t>
  </si>
  <si>
    <t>Magdalena del Mar</t>
  </si>
  <si>
    <t>FINANC. PROEMPRESA</t>
  </si>
  <si>
    <t>Chincheros</t>
  </si>
  <si>
    <t>Anco-Huallo</t>
  </si>
  <si>
    <t>Paucarpata</t>
  </si>
  <si>
    <t>Yura</t>
  </si>
  <si>
    <t>Orcopampa</t>
  </si>
  <si>
    <t>La Mar</t>
  </si>
  <si>
    <t>Ayna</t>
  </si>
  <si>
    <t>Lucanas</t>
  </si>
  <si>
    <t>Puquio</t>
  </si>
  <si>
    <t>Sucre</t>
  </si>
  <si>
    <t>Querobamba</t>
  </si>
  <si>
    <t>Bellavista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</si>
  <si>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</si>
  <si>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</si>
  <si>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</si>
  <si>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</si>
  <si>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</si>
  <si>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</si>
  <si>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</si>
  <si>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</si>
  <si>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</si>
  <si>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</si>
  <si>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</si>
  <si>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</si>
  <si>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</si>
  <si>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</si>
  <si>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</si>
  <si>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</si>
  <si>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</si>
  <si>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</si>
  <si>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</si>
  <si>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</si>
  <si>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</si>
  <si>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</si>
  <si>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</si>
  <si>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</si>
  <si>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</si>
  <si>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</si>
  <si>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</si>
  <si>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</si>
  <si>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</si>
  <si>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</si>
  <si>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</si>
  <si>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</si>
  <si>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</si>
  <si>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</si>
  <si>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</si>
  <si>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</si>
  <si>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</si>
  <si>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</si>
  <si>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</si>
  <si>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</si>
  <si>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</si>
  <si>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</si>
  <si>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</si>
  <si>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</si>
  <si>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</si>
  <si>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</si>
  <si>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</si>
  <si>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</si>
  <si>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</si>
  <si>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</si>
  <si>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</si>
  <si>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</si>
  <si>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</si>
  <si>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Préstamos</t>
  </si>
  <si>
    <t xml:space="preserve">Arrendamiento Financiero </t>
  </si>
  <si>
    <t>Compartamos Financiera</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</si>
  <si>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</si>
  <si>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</si>
  <si>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</si>
  <si>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</si>
  <si>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</si>
  <si>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</si>
  <si>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</si>
  <si>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</si>
  <si>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</si>
  <si>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</si>
  <si>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</si>
  <si>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</si>
  <si>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</si>
  <si>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</si>
  <si>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</si>
  <si>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</si>
  <si>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</si>
  <si>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</si>
  <si>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</si>
  <si>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</si>
  <si>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</si>
  <si>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Estructura del Activo por Empresa Financiera</t>
  </si>
  <si>
    <t>Empresas*</t>
  </si>
  <si>
    <t>Disponible</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</si>
  <si>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</si>
  <si>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</si>
  <si>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</si>
  <si>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</si>
  <si>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</si>
  <si>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</si>
  <si>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</si>
  <si>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</si>
  <si>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</si>
  <si>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</si>
  <si>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</si>
  <si>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</si>
  <si>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</si>
  <si>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</si>
  <si>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</si>
  <si>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</si>
  <si>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</si>
  <si>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</si>
  <si>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</si>
  <si>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</si>
  <si>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</si>
  <si>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</si>
  <si>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</si>
  <si>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</si>
  <si>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</si>
  <si>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</si>
  <si>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</si>
  <si>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</si>
  <si>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</si>
  <si>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</si>
  <si>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</si>
  <si>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</si>
  <si>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</si>
  <si>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</si>
  <si>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</si>
  <si>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</si>
  <si>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</si>
  <si>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</si>
  <si>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</si>
  <si>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</si>
  <si>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</si>
  <si>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</si>
  <si>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</si>
  <si>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</si>
  <si>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</si>
  <si>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</si>
  <si>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</si>
  <si>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</si>
  <si>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</si>
  <si>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</si>
  <si>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</si>
  <si>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</si>
  <si>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</si>
  <si>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</si>
  <si>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</si>
  <si>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</si>
  <si>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</si>
  <si>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</si>
  <si>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</si>
  <si>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</si>
  <si>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</si>
  <si>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</si>
  <si>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</si>
  <si>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</si>
  <si>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</si>
  <si>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</si>
  <si>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</si>
  <si>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</si>
  <si>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</si>
  <si>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</si>
  <si>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</si>
  <si>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</si>
  <si>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</si>
  <si>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</si>
  <si>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</si>
  <si>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</si>
  <si>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</si>
  <si>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</si>
  <si>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</si>
  <si>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</si>
  <si>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</si>
  <si>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</si>
  <si>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</si>
  <si>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</si>
  <si>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</si>
  <si>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</si>
  <si>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</si>
  <si>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</si>
  <si>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</si>
  <si>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</si>
  <si>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</si>
  <si>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</si>
  <si>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</si>
  <si>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</si>
  <si>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</si>
  <si>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</si>
  <si>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</si>
  <si>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</si>
  <si>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</si>
  <si>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</si>
  <si>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</si>
  <si>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</si>
  <si>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</si>
  <si>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</si>
  <si>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</si>
  <si>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</si>
  <si>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</si>
  <si>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</si>
  <si>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</si>
  <si>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</si>
  <si>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</si>
  <si>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</si>
  <si>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</si>
  <si>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</si>
  <si>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</si>
  <si>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</si>
  <si>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</si>
  <si>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</si>
  <si>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</si>
  <si>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</si>
  <si>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</si>
  <si>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</si>
  <si>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  Mediante la Resolución SBS N° 00348-2025 del 30.01.2025, se autorizó la conversión de Compartamos Financiera S.A. en banco, adoptando la denominación "Compartamos Banco", por lo que la información de la empresa se publica en la sección de Banca Múltiple a partir de este mes.</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</si>
  <si>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</si>
  <si>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</si>
  <si>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</si>
  <si>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</si>
  <si>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</si>
  <si>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</si>
  <si>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</si>
  <si>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</si>
  <si>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</si>
  <si>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</si>
  <si>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</si>
  <si>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</si>
  <si>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</si>
  <si>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</si>
  <si>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</si>
  <si>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</si>
  <si>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</si>
  <si>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</si>
  <si>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</si>
  <si>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</si>
  <si>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</si>
  <si>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</si>
  <si>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</si>
  <si>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</si>
  <si>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</si>
  <si>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</si>
  <si>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</si>
  <si>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</si>
  <si>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</si>
  <si>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</si>
  <si>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</si>
  <si>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</si>
  <si>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 xml:space="preserve">Financiera Qapaq </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</si>
  <si>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</si>
  <si>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</si>
  <si>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</si>
  <si>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</si>
  <si>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</si>
  <si>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</si>
  <si>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</si>
  <si>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</si>
  <si>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</si>
  <si>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</si>
  <si>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</si>
  <si>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</si>
  <si>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</si>
  <si>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</si>
  <si>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</si>
  <si>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</si>
  <si>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</si>
  <si>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</si>
  <si>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</si>
  <si>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</si>
  <si>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</si>
  <si>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</si>
  <si>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</si>
  <si>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</si>
  <si>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</si>
  <si>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</si>
  <si>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</si>
  <si>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</si>
  <si>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</si>
  <si>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</si>
  <si>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</si>
  <si>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</si>
  <si>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</si>
  <si>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</si>
  <si>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</si>
  <si>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</si>
  <si>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</si>
  <si>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</si>
  <si>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</si>
  <si>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</si>
  <si>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</si>
  <si>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</si>
  <si>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</si>
  <si>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</si>
  <si>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</si>
  <si>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</si>
  <si>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</si>
  <si>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</si>
  <si>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</si>
  <si>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</si>
  <si>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</si>
  <si>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</si>
  <si>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</si>
  <si>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</si>
  <si>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</si>
  <si>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</si>
  <si>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</si>
  <si>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</si>
  <si>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</si>
  <si>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</si>
  <si>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</si>
  <si>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</si>
  <si>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</si>
  <si>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</si>
  <si>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</si>
  <si>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</si>
  <si>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</si>
  <si>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Suma Amazonas</t>
  </si>
  <si>
    <t>Suma Ancash</t>
  </si>
  <si>
    <t>Suma Apurimac</t>
  </si>
  <si>
    <t>Suma Arequipa</t>
  </si>
  <si>
    <t>Suma Ayacucho</t>
  </si>
  <si>
    <t>Suma Cajamarca</t>
  </si>
  <si>
    <t>Suma Callao</t>
  </si>
  <si>
    <t>Suma Cusco</t>
  </si>
  <si>
    <t>Suma Huancavelica</t>
  </si>
  <si>
    <t>Suma Huanuco</t>
  </si>
  <si>
    <t>Suma Ica</t>
  </si>
  <si>
    <t>Suma Junin</t>
  </si>
  <si>
    <t>Suma La Libertad</t>
  </si>
  <si>
    <t>Suma Lambayeque</t>
  </si>
  <si>
    <t>Suma Lima</t>
  </si>
  <si>
    <t>Suma Loreto</t>
  </si>
  <si>
    <t>Suma Madre de Dios</t>
  </si>
  <si>
    <t>Suma Moquegua</t>
  </si>
  <si>
    <t>Suma Pasco</t>
  </si>
  <si>
    <t>Suma Piura</t>
  </si>
  <si>
    <t>Suma Puno</t>
  </si>
  <si>
    <t>Suma San Martin</t>
  </si>
  <si>
    <t>Suma Tacna</t>
  </si>
  <si>
    <t>Suma Tumbes</t>
  </si>
  <si>
    <t>Suma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</si>
  <si>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</si>
  <si>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</si>
  <si>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</si>
  <si>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</si>
  <si>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</si>
  <si>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</si>
  <si>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</si>
  <si>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</si>
  <si>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</si>
  <si>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</si>
  <si>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</si>
  <si>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</si>
  <si>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</si>
  <si>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</si>
  <si>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</si>
  <si>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</si>
  <si>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</si>
  <si>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</si>
  <si>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</si>
  <si>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</si>
  <si>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</si>
  <si>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</si>
  <si>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</si>
  <si>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</si>
  <si>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</si>
  <si>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</si>
  <si>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</si>
  <si>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TOTAL EMPRESAS FINANCIERAS*</t>
  </si>
  <si>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</si>
  <si>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</si>
  <si>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</si>
  <si>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</si>
  <si>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</si>
  <si>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</si>
  <si>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</si>
  <si>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</si>
  <si>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</si>
  <si>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</si>
  <si>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</si>
  <si>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</si>
  <si>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</si>
  <si>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</si>
  <si>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</si>
  <si>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</si>
  <si>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</si>
  <si>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</si>
  <si>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</si>
  <si>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</si>
  <si>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</si>
  <si>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</si>
  <si>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</si>
  <si>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</si>
  <si>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</si>
  <si>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</si>
  <si>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</si>
  <si>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</si>
  <si>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</si>
  <si>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</si>
  <si>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</si>
  <si>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</si>
  <si>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</si>
  <si>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</si>
  <si>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</si>
  <si>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</si>
  <si>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</si>
  <si>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</si>
  <si>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</si>
  <si>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</si>
  <si>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</si>
  <si>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</si>
  <si>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</si>
  <si>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</si>
  <si>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</si>
  <si>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</si>
  <si>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</si>
  <si>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</si>
  <si>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</si>
  <si>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</si>
  <si>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</si>
  <si>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</si>
  <si>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</si>
  <si>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</si>
  <si>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</si>
  <si>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</si>
  <si>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</si>
  <si>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</si>
  <si>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</si>
  <si>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</si>
  <si>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</si>
  <si>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</si>
  <si>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</si>
  <si>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</si>
  <si>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</si>
  <si>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</si>
  <si>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</si>
  <si>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</si>
  <si>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</si>
  <si>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Enero de 2025</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</si>
  <si>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</si>
  <si>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</si>
  <si>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</si>
  <si>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</si>
  <si>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</si>
  <si>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</si>
  <si>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</si>
  <si>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</si>
  <si>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</si>
  <si>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</si>
  <si>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</si>
  <si>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</si>
  <si>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</si>
  <si>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</si>
  <si>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</si>
  <si>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</si>
  <si>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</si>
  <si>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</si>
  <si>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</si>
  <si>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</si>
  <si>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</si>
  <si>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Total Empresas Financieras</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</si>
  <si>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</si>
  <si>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</si>
  <si>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</si>
  <si>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</si>
  <si>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</si>
  <si>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</si>
  <si>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</si>
  <si>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</si>
  <si>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</si>
  <si>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</si>
  <si>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</si>
  <si>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</si>
  <si>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</si>
  <si>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</si>
  <si>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</si>
  <si>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</si>
  <si>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</si>
  <si>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</si>
  <si>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</si>
  <si>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</si>
  <si>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</si>
  <si>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</si>
  <si>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</si>
  <si>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</si>
  <si>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</si>
  <si>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</si>
  <si>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</si>
  <si>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</si>
  <si>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</si>
  <si>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</si>
  <si>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</si>
  <si>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</si>
  <si>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</si>
  <si>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</si>
  <si>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</si>
  <si>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</si>
  <si>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</si>
  <si>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</si>
  <si>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</si>
  <si>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</si>
  <si>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</si>
  <si>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</si>
  <si>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</si>
  <si>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</si>
  <si>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</si>
  <si>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</si>
  <si>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</si>
  <si>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</si>
  <si>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</si>
  <si>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</si>
  <si>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</si>
  <si>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</si>
  <si>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</si>
  <si>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</si>
  <si>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</si>
  <si>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</si>
  <si>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</si>
  <si>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</si>
  <si>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</si>
  <si>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</si>
  <si>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</si>
  <si>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</si>
  <si>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</si>
  <si>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</si>
  <si>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</si>
  <si>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</si>
  <si>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</si>
  <si>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</si>
  <si>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</si>
  <si>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</si>
  <si>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</si>
  <si>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</si>
  <si>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</si>
  <si>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</si>
  <si>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</si>
  <si>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</si>
  <si>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</si>
  <si>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</si>
  <si>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</si>
  <si>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</si>
  <si>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</si>
  <si>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</si>
  <si>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</si>
  <si>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</si>
  <si>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</si>
  <si>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</si>
  <si>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</si>
  <si>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</si>
  <si>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</si>
  <si>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</si>
  <si>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</si>
  <si>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Balance General por Empresa Financiera</t>
  </si>
  <si>
    <t xml:space="preserve">(En miles de soles)  </t>
  </si>
  <si>
    <t>Activo</t>
  </si>
  <si>
    <t xml:space="preserve">Financiera Efectiva </t>
  </si>
  <si>
    <t xml:space="preserve">Mitsui Auto Finance </t>
  </si>
  <si>
    <t xml:space="preserve">Financiera Proempresa </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</si>
  <si>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</si>
  <si>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</si>
  <si>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</si>
  <si>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</si>
  <si>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</si>
  <si>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</si>
  <si>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</si>
  <si>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</si>
  <si>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</si>
  <si>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</si>
  <si>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</si>
  <si>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</si>
  <si>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</si>
  <si>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</si>
  <si>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</si>
  <si>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</si>
  <si>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</si>
  <si>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</si>
  <si>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</si>
  <si>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</si>
  <si>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</si>
  <si>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</si>
  <si>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</si>
  <si>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</si>
  <si>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</si>
  <si>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</si>
  <si>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</si>
  <si>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</si>
  <si>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</si>
  <si>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</si>
  <si>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</si>
  <si>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</si>
  <si>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</si>
  <si>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</si>
  <si>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</si>
  <si>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</si>
  <si>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</si>
  <si>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</si>
  <si>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</si>
  <si>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</si>
  <si>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</si>
  <si>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</si>
  <si>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</si>
  <si>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3,722</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</si>
  <si>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</si>
  <si>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</si>
  <si>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</si>
  <si>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</si>
  <si>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</si>
  <si>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</si>
  <si>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</si>
  <si>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</si>
  <si>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</si>
  <si>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</si>
  <si>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</si>
  <si>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</si>
  <si>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</si>
  <si>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</si>
  <si>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</si>
  <si>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</si>
  <si>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</si>
  <si>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</si>
  <si>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</si>
  <si>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</si>
  <si>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</si>
  <si>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</si>
  <si>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</si>
  <si>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</si>
  <si>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</si>
  <si>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</si>
  <si>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</si>
  <si>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</si>
  <si>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</si>
  <si>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</si>
  <si>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</si>
  <si>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</si>
  <si>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</si>
  <si>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</si>
  <si>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</si>
  <si>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</si>
  <si>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</si>
  <si>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</si>
  <si>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</si>
  <si>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</si>
  <si>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</si>
  <si>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</si>
  <si>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</si>
  <si>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</si>
  <si>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</si>
  <si>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</si>
  <si>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</si>
  <si>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</si>
  <si>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</si>
  <si>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</si>
  <si>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</si>
  <si>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</si>
  <si>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Mediante la Resolución SBS N° 00348-2025 del 30.01.2025, se autorizó la conversión de Compartamos Financiera S.A. en banco, adoptando la denominación "Compartamos Banco", por lo que la información de la empresa se publica en la sección de Banca Múltiple a partir de este mes.</t>
  </si>
  <si>
    <t>Estado de Ganancias y Pérdidas por Empresa Financiera</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</si>
  <si>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</si>
  <si>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</si>
  <si>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</si>
  <si>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</si>
  <si>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</si>
  <si>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</si>
  <si>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</si>
  <si>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</si>
  <si>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</si>
  <si>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</si>
  <si>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</si>
  <si>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</si>
  <si>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</si>
  <si>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</si>
  <si>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</si>
  <si>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</si>
  <si>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</si>
  <si>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</si>
  <si>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</si>
  <si>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</si>
  <si>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</si>
  <si>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</si>
  <si>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</si>
  <si>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</si>
  <si>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</si>
  <si>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</si>
  <si>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</si>
  <si>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</si>
  <si>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</si>
  <si>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</si>
  <si>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</si>
  <si>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</si>
  <si>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</si>
  <si>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</si>
  <si>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</si>
  <si>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</si>
  <si>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</si>
  <si>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</si>
  <si>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</si>
  <si>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</si>
  <si>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</si>
  <si>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</si>
  <si>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</si>
  <si>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</si>
  <si>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</si>
  <si>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</si>
  <si>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</si>
  <si>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</si>
  <si>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</si>
  <si>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</si>
  <si>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Indicadores Financieros por Empresa Financiera</t>
  </si>
  <si>
    <t>( En porcentaje )</t>
  </si>
  <si>
    <t>Actualizado al 05.06.2025</t>
  </si>
  <si>
    <t>SOLVENCIA</t>
  </si>
  <si>
    <t>Ratio de Capital Global (al 31/12/2024)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</si>
  <si>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</si>
  <si>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</si>
  <si>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</si>
  <si>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</si>
  <si>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</si>
  <si>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</si>
  <si>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</si>
  <si>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</si>
  <si>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</si>
  <si>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</si>
  <si>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</si>
  <si>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</si>
  <si>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</si>
  <si>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</si>
  <si>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</si>
  <si>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</si>
  <si>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</si>
  <si>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</si>
  <si>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</si>
  <si>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</si>
  <si>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</si>
  <si>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</si>
  <si>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</si>
  <si>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En el marco de la Emergencia Nacional ante el Covid-19, se permitió a las  empresas del sistema financiero realizar la modificación de las condiciones contractuales de su cartera de créditos siempre que estos   hayan estado al día a la fecha de la declaratoria de emergencia (DS 044-2020) o hayan presentado como máximo 15 días calendario de atraso al 29 de febrero 2020, hasta el 31 de agosto 2020.</t>
    </r>
  </si>
  <si>
    <t>Financiera TFC S.A.</t>
  </si>
  <si>
    <t>Financiera Edyficar</t>
  </si>
  <si>
    <t xml:space="preserve">Financiera Universal </t>
  </si>
  <si>
    <t xml:space="preserve">Financiera UNO </t>
  </si>
  <si>
    <t xml:space="preserve">Amérika Financiera </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</si>
  <si>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</si>
  <si>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</si>
  <si>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</si>
  <si>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</si>
  <si>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</si>
  <si>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</si>
  <si>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</si>
  <si>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</si>
  <si>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</si>
  <si>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</si>
  <si>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</si>
  <si>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</si>
  <si>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</si>
  <si>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</si>
  <si>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</si>
  <si>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</si>
  <si>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</si>
  <si>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</si>
  <si>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</si>
  <si>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</si>
  <si>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</si>
  <si>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</si>
  <si>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</si>
  <si>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</si>
  <si>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</si>
  <si>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</si>
  <si>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</si>
  <si>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</si>
  <si>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</si>
  <si>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</si>
  <si>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</si>
  <si>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</si>
  <si>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</si>
  <si>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</si>
  <si>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</si>
  <si>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</si>
  <si>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</si>
  <si>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</si>
  <si>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</si>
  <si>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</si>
  <si>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</si>
  <si>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</si>
  <si>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</si>
  <si>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</si>
  <si>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</si>
  <si>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</si>
  <si>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</si>
  <si>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</si>
  <si>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</si>
  <si>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</si>
  <si>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</si>
  <si>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</si>
  <si>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</si>
  <si>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</si>
  <si>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</si>
  <si>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</si>
  <si>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</si>
  <si>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</si>
  <si>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</si>
  <si>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</si>
  <si>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</si>
  <si>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</si>
  <si>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</si>
  <si>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</si>
  <si>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</si>
  <si>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</si>
  <si>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</si>
  <si>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</si>
  <si>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</si>
  <si>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</si>
  <si>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</si>
  <si>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</si>
  <si>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</si>
  <si>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</si>
  <si>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</si>
  <si>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</si>
  <si>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</si>
  <si>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</si>
  <si>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</si>
  <si>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</si>
  <si>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</si>
  <si>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</si>
  <si>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</si>
  <si>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</si>
  <si>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</si>
  <si>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</si>
  <si>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</si>
  <si>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</si>
  <si>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</si>
  <si>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</si>
  <si>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</si>
  <si>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</si>
  <si>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</si>
  <si>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</si>
  <si>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</si>
  <si>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</si>
  <si>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</si>
  <si>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</si>
  <si>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</si>
  <si>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</si>
  <si>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</si>
  <si>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</si>
  <si>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</si>
  <si>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</si>
  <si>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</si>
  <si>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</si>
  <si>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</si>
  <si>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</si>
  <si>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</si>
  <si>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</si>
  <si>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</si>
  <si>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</si>
  <si>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</si>
  <si>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</si>
  <si>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</si>
  <si>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</si>
  <si>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</si>
  <si>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</si>
  <si>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</si>
  <si>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</si>
  <si>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</si>
  <si>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</si>
  <si>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</si>
  <si>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</si>
  <si>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</si>
  <si>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</si>
  <si>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</si>
  <si>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</si>
  <si>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</si>
  <si>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</si>
  <si>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</si>
  <si>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</si>
  <si>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</si>
  <si>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</si>
  <si>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</si>
  <si>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</si>
  <si>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</si>
  <si>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</si>
  <si>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</si>
  <si>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</si>
  <si>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</si>
  <si>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</si>
  <si>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</si>
  <si>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</si>
  <si>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</si>
  <si>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</si>
  <si>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</si>
  <si>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</si>
  <si>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</si>
  <si>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</si>
  <si>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</si>
  <si>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</si>
  <si>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</si>
  <si>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</si>
  <si>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</si>
  <si>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</si>
  <si>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</si>
  <si>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</si>
  <si>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</si>
  <si>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</si>
  <si>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</si>
  <si>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</si>
  <si>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</si>
  <si>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</si>
  <si>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</si>
  <si>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</si>
  <si>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</si>
  <si>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</si>
  <si>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</si>
  <si>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</si>
  <si>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</si>
  <si>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</si>
  <si>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</si>
  <si>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</si>
  <si>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</si>
  <si>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</si>
  <si>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</si>
  <si>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</si>
  <si>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</si>
  <si>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</si>
  <si>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</si>
  <si>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</si>
  <si>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</si>
  <si>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</si>
  <si>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</si>
  <si>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</si>
  <si>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</si>
  <si>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</si>
  <si>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</si>
  <si>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</si>
  <si>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</si>
  <si>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</si>
  <si>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</si>
  <si>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</si>
  <si>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</si>
  <si>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</si>
  <si>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</si>
  <si>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</si>
  <si>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</si>
  <si>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</si>
  <si>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</si>
  <si>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</si>
  <si>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</si>
  <si>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</si>
  <si>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</si>
  <si>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</si>
  <si>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</si>
  <si>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</si>
  <si>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</si>
  <si>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</si>
  <si>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</si>
  <si>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</si>
  <si>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</si>
  <si>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</si>
  <si>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</si>
  <si>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</si>
  <si>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</si>
  <si>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</si>
  <si>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</si>
  <si>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</si>
  <si>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</si>
  <si>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</si>
  <si>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</si>
  <si>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</si>
  <si>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</si>
  <si>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</si>
  <si>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</si>
  <si>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</si>
  <si>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</si>
  <si>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</si>
  <si>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</si>
  <si>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</si>
  <si>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</si>
  <si>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</si>
  <si>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</si>
  <si>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</si>
  <si>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</si>
  <si>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</si>
  <si>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</si>
  <si>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</si>
  <si>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</si>
  <si>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</si>
  <si>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</si>
  <si>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</si>
  <si>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</si>
  <si>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</si>
  <si>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</si>
  <si>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</si>
  <si>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</si>
  <si>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</si>
  <si>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</si>
  <si>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</si>
  <si>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</si>
  <si>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</si>
  <si>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</si>
  <si>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</si>
  <si>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</si>
  <si>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</si>
  <si>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</si>
  <si>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</si>
  <si>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</si>
  <si>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</si>
  <si>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</si>
  <si>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</si>
  <si>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</si>
  <si>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</si>
  <si>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</si>
  <si>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</si>
  <si>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</si>
  <si>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</si>
  <si>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</si>
  <si>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</si>
  <si>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</si>
  <si>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</si>
  <si>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</si>
  <si>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</si>
  <si>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</si>
  <si>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</si>
  <si>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</si>
  <si>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</si>
  <si>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</si>
  <si>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</si>
  <si>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</si>
  <si>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</si>
  <si>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</si>
  <si>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</si>
  <si>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</si>
  <si>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</si>
  <si>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</si>
  <si>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</si>
  <si>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</si>
  <si>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</si>
  <si>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</si>
  <si>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</si>
  <si>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</si>
  <si>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</si>
  <si>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</si>
  <si>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</si>
  <si>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</si>
  <si>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</si>
  <si>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</si>
  <si>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</si>
  <si>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</si>
  <si>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</si>
  <si>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</si>
  <si>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</si>
  <si>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</si>
  <si>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</si>
  <si>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</si>
  <si>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</si>
  <si>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</si>
  <si>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</si>
  <si>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</si>
  <si>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</si>
  <si>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</si>
  <si>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</si>
  <si>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</si>
  <si>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</si>
  <si>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</si>
  <si>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</si>
  <si>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</si>
  <si>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</si>
  <si>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</si>
  <si>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</si>
  <si>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</si>
  <si>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</si>
  <si>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</si>
  <si>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</si>
  <si>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</si>
  <si>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</si>
  <si>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</si>
  <si>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</si>
  <si>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</si>
  <si>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</si>
  <si>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</si>
  <si>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</si>
  <si>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</si>
  <si>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</si>
  <si>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</si>
  <si>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</si>
  <si>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</si>
  <si>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</si>
  <si>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</si>
  <si>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</si>
  <si>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</si>
  <si>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</si>
  <si>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</si>
  <si>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</si>
  <si>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</si>
  <si>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</si>
  <si>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</si>
  <si>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</si>
  <si>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</si>
  <si>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</si>
  <si>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</si>
  <si>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</si>
  <si>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</si>
  <si>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</si>
  <si>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</si>
  <si>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</si>
  <si>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</si>
  <si>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</si>
  <si>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</si>
  <si>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</si>
  <si>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</si>
  <si>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</si>
  <si>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</si>
  <si>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</si>
  <si>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</si>
  <si>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</si>
  <si>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Ganancias en Riesgo y Valor Patrimonial en Riesgo</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</si>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</sst>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4">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00\ _______________-;_-\(#,##0.00\)\ _______________-;_-* &quot;-&quot;\ ????????_-;_-@_-"/>
    <numFmt numFmtId="185" formatCode="_(* #,###,##0_____________)\ ;_(* \(#,###,##0\)\ ;* &quot;-&quot;????????;_(@_)"/>
    <numFmt numFmtId="186" formatCode="_-* #,##0.00\ _______________-;_-\(#,##0.00\)\ _______________-;_-* &quot;-&quot;\ ???????_-;_-@_-"/>
    <numFmt numFmtId="187" formatCode="_(* #,###,##0_____________)\ ;_(* \(#,###,##0\)\ ;* &quot;-&quot;??????;_(@_)"/>
    <numFmt numFmtId="188" formatCode="_-* #,##0.00\ _________-;_-\(#,##0.00\)\ _________-;_-* &quot;-&quot;\ ????_-;_-@_-"/>
    <numFmt numFmtId="189" formatCode="_(* #,###,##0_______________)\ ;_(* \(#,###,##0\)\ ;* &quot;-&quot;??????;_(@_)"/>
    <numFmt numFmtId="190" formatCode="_-* #,##0.00\ ___________________-;_-\(#,##0.00\)\ ___________________-;_-* &quot;-&quot;\ ????????????_-;_-@_-"/>
    <numFmt numFmtId="191" formatCode="_(* #,###,##0_________________)\ ;_(* \(#,###,##0\)\ ;* &quot;-&quot;????????;_(@_)"/>
    <numFmt numFmtId="192" formatCode="&quot;Al&quot;\ dd\ &quot;de&quot;\ mmmm\ &quot;de&quot;\ yyyy"/>
    <numFmt numFmtId="193" formatCode="0.00000"/>
    <numFmt numFmtId="194" formatCode="_(* #,##0.0_);_(* \(#,##0.0\);_(* &quot;-&quot;??_);_(@_)"/>
    <numFmt numFmtId="195" formatCode="_(* #\ #,###,##0.00___________________________);_(* \(#\ ###\ ###\);_(* &quot;-&quot;?????????????_);_(@_)"/>
    <numFmt numFmtId="196" formatCode="_(* #,\ ###,###_______________________);_(* \(#\ ###\ ###\);_(* &quot;-&quot;??????_);_(@_)"/>
    <numFmt numFmtId="197" formatCode="_(* #,##0.00_________________);_(* \(#,##0.00\);_(* &quot;-&quot;????????_);_(@_)"/>
    <numFmt numFmtId="198" formatCode="_-* #,##0.00\ _P_t_a_-;\-* #,##0.00\ _P_t_a_-;_-* &quot;-&quot;??\ _P_t_a_-;_-@_-"/>
    <numFmt numFmtId="199" formatCode="_(* #,\ ###,###_______________);_(* \(#\ ###\ ###\);_(* &quot;-&quot;??_);_(@_)"/>
    <numFmt numFmtId="200" formatCode="_(* #,##0_________________);_(* \(#,##0\);_(* &quot;-&quot;????????_);_(@_)"/>
    <numFmt numFmtId="201" formatCode="_(* ##,#00_____________________);_(* \(#,##0.00\);_(* &quot;-&quot;??????????_);_(@_)"/>
    <numFmt numFmtId="202" formatCode="&quot;Publicado el&quot;\ dd/mm/yyyy"/>
    <numFmt numFmtId="203" formatCode="* #\ ###\ ###____________;\ * #\ ###\ ###\____________ ;* &quot;-&quot;?????;_(@_)"/>
    <numFmt numFmtId="204" formatCode="0.00_);\(0.00\)"/>
    <numFmt numFmtId="205" formatCode="* #\ ###\ ###__________________;\ * #\ ###\ ###\________________________ ;* &quot;-&quot;???????????;_(@_)"/>
    <numFmt numFmtId="206" formatCode="_(* #\ ###\ ###_);_(* \(#\ ###\ ###\);_(* &quot;-&quot;??_);_(@_)"/>
    <numFmt numFmtId="207" formatCode="_(* ###,##0_______);_(* \(###,##0\)\ ;* &quot;-&quot;?????;_(@_)"/>
    <numFmt numFmtId="208" formatCode="_ * #,##0.00000_ ;_ * \-#,##0.00000_ ;_ * &quot;-&quot;??_ ;_ @_ "/>
    <numFmt numFmtId="209" formatCode="_(* #\ ###\ ##0___________);_(* \(#\ ###\ ##0\)\ ;* &quot;-&quot;??????;_(@_)"/>
    <numFmt numFmtId="210" formatCode="_(* #,##0_);_(* \(#,##0\);_(* &quot;-&quot;?_);_(@_)"/>
    <numFmt numFmtId="211" formatCode="_(* #,###,##0_________________)\ ;_(* \(#,###,##0\)\ ;* &quot;-&quot;??????????;_(@_)"/>
    <numFmt numFmtId="212" formatCode="d\-m\-yy;@"/>
    <numFmt numFmtId="213" formatCode="#,##0_ ;[Red]\-#,##0\ "/>
    <numFmt numFmtId="214" formatCode="0.000000000000"/>
    <numFmt numFmtId="215" formatCode="0.00000000000000000"/>
    <numFmt numFmtId="216" formatCode="_(* #\ ##0.00_);_(* \(#\ ##0.00\);_(* &quot;-&quot;??_);_(@_)"/>
    <numFmt numFmtId="217" formatCode="_(* #,##0.000_);_(* \(#,##0.000\);_(* &quot;-&quot;??_);_(@_)"/>
    <numFmt numFmtId="218" formatCode="_(* #\ ###\ ##0_);_(* \(#\ ###\ ##0\)__;* &quot;-&quot;??;_(@_)"/>
    <numFmt numFmtId="219" formatCode="[$-C0A]d\ &quot;de&quot;\ mmmm\ &quot;de&quot;\ yyyy;@"/>
    <numFmt numFmtId="220" formatCode="_(* #,##0.00_);_(* \(#,##0.00\);_(* &quot;-&quot;?_);_(@_)"/>
    <numFmt numFmtId="221" formatCode="_(* #,###,##0_____________________)\ ;_(* \(#,###,##0\)\ ;* &quot;-&quot;????????????;_(@_)"/>
    <numFmt numFmtId="222" formatCode="_-* #,##0.0\ _-;_-\(#,##0.0\)\ _-;_-* &quot;-&quot;\ _-;_-@_-"/>
    <numFmt numFmtId="223" formatCode="&quot;Promedio de Saldos Diarios a &quot;mmmm&quot; de &quot;yyyy"/>
    <numFmt numFmtId="224" formatCode="&quot;Publicado el&quot;\ dd\-mm\-yyyy"/>
    <numFmt numFmtId="225" formatCode="_(* #,##0___________);_(* \(#,##0\)__________;_(* &quot;-&quot;??????_);_(@_)"/>
    <numFmt numFmtId="226" formatCode="_(* #,###,##0_________)\ ;_(* \(#,###,##0\)\ __\ _____ ;* &quot;-&quot;??????;_(@_)"/>
    <numFmt numFmtId="227" formatCode="&quot;Al &quot;dd&quot; de &quot;mmmm&quot; de &quot;yyyy"/>
    <numFmt numFmtId="228" formatCode="_(* #,###,##0_________)\ ;_(* \(#,###,##0\)\ ;* &quot;-&quot;??????;_(@_)"/>
    <numFmt numFmtId="229" formatCode="_(* #,###,##0.000000_________)\ ;_(* \(#,###,##0.000000\)\ ;* &quot;-&quot;??????;_(@_)"/>
    <numFmt numFmtId="230" formatCode="_(* #,###,##0.0000_________)\ ;_(* \(#,###,##0.0000\)\ ;* &quot;-&quot;??????;_(@_)"/>
    <numFmt numFmtId="231" formatCode="_(* #,###,##0.00_________)\ ;_(* \(#,###,##0.00\)\ __\ _____ ;* &quot;-&quot;??????;_(@_)"/>
    <numFmt numFmtId="232" formatCode="_(* #,##0.00_____________);_(* \(#,##0.00\)_____________ ;_(* &quot;-&quot;???????_);_(@_)"/>
    <numFmt numFmtId="233" formatCode="_(* #\ #,###,##0.00___________________);_(* \(#\ ###\ ###\);_(* &quot;-&quot;?????????_);_(@_)"/>
    <numFmt numFmtId="234" formatCode="_(* #,##0_____________);_(* \(#,##0\)_____________ ;_(* &quot;-&quot;???????,_);_(@_)"/>
    <numFmt numFmtId="235" formatCode="_(* #,##0_____________);_(* \(#,##0\)_____________ ;_(* &quot;-&quot;???????_);_(@_)"/>
    <numFmt numFmtId="236" formatCode="_-* #,##0.00\ _______-;_-\(#,##0.00\)\ _______-;_-* &quot;-&quot;\ ??????_-;_-@_-"/>
  </numFmts>
  <fonts count="162">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Aptos Narrow"/>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b/>
      <sz val="12"/>
      <name val="Arial Narrow"/>
      <family val="2"/>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b/>
      <sz val="16"/>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sz val="14.5"/>
      <name val="Arial"/>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10"/>
      <name val="Arial"/>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i/>
      <sz val="10"/>
      <name val="Arial"/>
      <family val="2"/>
    </font>
    <font>
      <b/>
      <sz val="9"/>
      <color indexed="12"/>
      <name val="Arial"/>
      <family val="2"/>
    </font>
    <font>
      <b/>
      <sz val="8"/>
      <color indexed="12"/>
      <name val="Arial"/>
      <family val="2"/>
    </font>
    <font>
      <sz val="7.5"/>
      <name val="Arial Narrow"/>
      <family val="2"/>
    </font>
    <font>
      <b/>
      <sz val="7.5"/>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b/>
      <sz val="10"/>
      <color rgb="FF0000FF"/>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indexed="65"/>
      </left>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thin">
        <color indexed="64"/>
      </top>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64"/>
      </top>
      <bottom/>
      <diagonal/>
    </border>
    <border>
      <left/>
      <right/>
      <top style="thick">
        <color indexed="64"/>
      </top>
      <bottom style="thin">
        <color indexed="64"/>
      </bottom>
      <diagonal/>
    </border>
    <border>
      <left/>
      <right/>
      <top/>
      <bottom style="thick">
        <color indexed="64"/>
      </bottom>
      <diagonal/>
    </border>
    <border>
      <left/>
      <right/>
      <top style="thick">
        <color indexed="18"/>
      </top>
      <bottom/>
      <diagonal/>
    </border>
    <border>
      <left/>
      <right/>
      <top/>
      <bottom style="thick">
        <color theme="3"/>
      </bottom>
      <diagonal/>
    </border>
  </borders>
  <cellStyleXfs count="58">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0" fontId="3" fillId="0" borderId="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0" fillId="0" borderId="0" applyNumberFormat="0" applyFill="0" applyBorder="0" applyAlignment="0" applyProtection="0">
      <alignment vertical="top"/>
      <protection locked="0"/>
    </xf>
    <xf numFmtId="0" fontId="3" fillId="0" borderId="0" applyFont="0" applyFill="0" applyBorder="0" applyAlignment="0" applyProtection="0"/>
    <xf numFmtId="198" fontId="3" fillId="0" borderId="0" applyFont="0" applyFill="0" applyBorder="0" applyAlignment="0" applyProtection="0"/>
    <xf numFmtId="0" fontId="93" fillId="0" borderId="0"/>
    <xf numFmtId="170" fontId="3" fillId="0" borderId="0" applyFont="0" applyFill="0" applyBorder="0" applyAlignment="0" applyProtection="0"/>
    <xf numFmtId="0"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23" fillId="0" borderId="0"/>
    <xf numFmtId="0" fontId="3" fillId="0" borderId="0"/>
    <xf numFmtId="198" fontId="3" fillId="0" borderId="0" applyFont="0" applyFill="0" applyBorder="0" applyAlignment="0" applyProtection="0"/>
    <xf numFmtId="0" fontId="3" fillId="0" borderId="0" applyProtection="0">
      <protection locked="0"/>
    </xf>
    <xf numFmtId="0" fontId="3" fillId="0" borderId="0"/>
    <xf numFmtId="0" fontId="134"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90">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7" fillId="0" borderId="0" xfId="0" applyFont="1"/>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6" applyNumberFormat="1" applyFont="1" applyFill="1" applyBorder="1" applyAlignment="1">
      <alignment horizontal="center" vertical="center"/>
    </xf>
    <xf numFmtId="168" fontId="14" fillId="0" borderId="0" xfId="7"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6" applyNumberFormat="1" applyFont="1" applyFill="1" applyBorder="1" applyAlignment="1">
      <alignment horizontal="center" vertical="center"/>
    </xf>
    <xf numFmtId="168" fontId="15" fillId="0" borderId="3" xfId="7"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7" applyNumberFormat="1" applyFont="1" applyBorder="1" applyAlignment="1">
      <alignment horizontal="center"/>
    </xf>
    <xf numFmtId="3" fontId="15" fillId="0" borderId="0" xfId="7"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8" applyNumberFormat="1" applyFont="1" applyFill="1" applyBorder="1" applyAlignment="1">
      <alignment vertical="center"/>
    </xf>
    <xf numFmtId="174" fontId="14" fillId="0" borderId="0" xfId="9" applyNumberFormat="1" applyFont="1"/>
    <xf numFmtId="174" fontId="14" fillId="0" borderId="0" xfId="1" applyNumberFormat="1" applyFont="1"/>
    <xf numFmtId="0" fontId="15" fillId="0" borderId="3" xfId="1" applyFont="1" applyBorder="1" applyAlignment="1">
      <alignment horizontal="left" wrapText="1"/>
    </xf>
    <xf numFmtId="168" fontId="15" fillId="0" borderId="3" xfId="8"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0" applyFont="1" applyAlignment="1">
      <alignment horizontal="center" vertical="top" wrapText="1"/>
    </xf>
    <xf numFmtId="0" fontId="45" fillId="0" borderId="0" xfId="10" applyFont="1"/>
    <xf numFmtId="167" fontId="8" fillId="0" borderId="0" xfId="10" applyNumberFormat="1" applyFont="1" applyAlignment="1">
      <alignment horizontal="center"/>
    </xf>
    <xf numFmtId="0" fontId="5" fillId="0" borderId="0" xfId="10" applyFont="1" applyAlignment="1">
      <alignment horizontal="center"/>
    </xf>
    <xf numFmtId="0" fontId="46" fillId="0" borderId="0" xfId="10" applyFont="1" applyAlignment="1">
      <alignment horizontal="left"/>
    </xf>
    <xf numFmtId="0" fontId="5" fillId="0" borderId="4" xfId="10" applyFont="1" applyBorder="1" applyAlignment="1">
      <alignment horizontal="center"/>
    </xf>
    <xf numFmtId="0" fontId="5" fillId="0" borderId="0" xfId="10" applyFont="1" applyAlignment="1">
      <alignment horizontal="center"/>
    </xf>
    <xf numFmtId="0" fontId="11" fillId="0" borderId="6" xfId="10" applyFont="1" applyBorder="1" applyAlignment="1">
      <alignment horizontal="left" vertical="center" wrapText="1"/>
    </xf>
    <xf numFmtId="177" fontId="11" fillId="0" borderId="7" xfId="10" applyNumberFormat="1" applyFont="1" applyBorder="1" applyAlignment="1">
      <alignment horizontal="center"/>
    </xf>
    <xf numFmtId="177" fontId="11" fillId="0" borderId="8" xfId="10" applyNumberFormat="1" applyFont="1" applyBorder="1" applyAlignment="1">
      <alignment horizontal="center"/>
    </xf>
    <xf numFmtId="177" fontId="11" fillId="0" borderId="9" xfId="10" applyNumberFormat="1" applyFont="1" applyBorder="1" applyAlignment="1">
      <alignment horizontal="center"/>
    </xf>
    <xf numFmtId="0" fontId="11" fillId="0" borderId="10" xfId="10" applyFont="1" applyBorder="1" applyAlignment="1">
      <alignment horizontal="center" vertical="center" wrapText="1"/>
    </xf>
    <xf numFmtId="0" fontId="11" fillId="0" borderId="6" xfId="10" applyFont="1" applyBorder="1" applyAlignment="1">
      <alignment horizontal="center" vertical="center" wrapText="1"/>
    </xf>
    <xf numFmtId="0" fontId="11" fillId="0" borderId="7" xfId="10" applyFont="1" applyBorder="1" applyAlignment="1">
      <alignment horizontal="center"/>
    </xf>
    <xf numFmtId="0" fontId="11" fillId="0" borderId="9" xfId="10" applyFont="1" applyBorder="1" applyAlignment="1">
      <alignment horizontal="center"/>
    </xf>
    <xf numFmtId="0" fontId="11" fillId="0" borderId="11" xfId="10" applyFont="1" applyBorder="1" applyAlignment="1">
      <alignment horizontal="center" vertical="center" wrapText="1"/>
    </xf>
    <xf numFmtId="0" fontId="11" fillId="0" borderId="12" xfId="10" applyFont="1" applyBorder="1" applyAlignment="1">
      <alignment horizontal="left" vertical="center" wrapText="1"/>
    </xf>
    <xf numFmtId="0" fontId="11" fillId="0" borderId="13" xfId="10" applyFont="1" applyBorder="1" applyAlignment="1">
      <alignment horizontal="center" vertical="center" wrapText="1"/>
    </xf>
    <xf numFmtId="0" fontId="11" fillId="0" borderId="7" xfId="10" applyFont="1" applyBorder="1" applyAlignment="1">
      <alignment horizontal="center" vertical="center" wrapText="1"/>
    </xf>
    <xf numFmtId="0" fontId="11" fillId="0" borderId="14"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16" xfId="10"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0" applyFont="1"/>
    <xf numFmtId="0" fontId="45" fillId="0" borderId="0" xfId="10"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8" applyNumberFormat="1" applyFont="1" applyFill="1" applyBorder="1" applyAlignment="1">
      <alignment horizontal="center" vertical="center"/>
    </xf>
    <xf numFmtId="168" fontId="15" fillId="0" borderId="0" xfId="8"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8" applyNumberFormat="1" applyFont="1" applyFill="1" applyBorder="1" applyAlignment="1">
      <alignment horizontal="center" vertical="center"/>
    </xf>
    <xf numFmtId="0" fontId="34"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vertical="top" wrapText="1"/>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2" applyNumberFormat="1" applyFont="1" applyFill="1" applyBorder="1" applyAlignment="1">
      <alignment horizontal="center" vertical="center"/>
    </xf>
    <xf numFmtId="2" fontId="15" fillId="0" borderId="0" xfId="12"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2"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2"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2" applyNumberFormat="1" applyFont="1" applyBorder="1" applyAlignment="1">
      <alignment horizontal="center" vertical="center"/>
    </xf>
    <xf numFmtId="3" fontId="56" fillId="0" borderId="4" xfId="12" applyNumberFormat="1" applyFont="1" applyBorder="1" applyAlignment="1">
      <alignment horizontal="center" vertical="center"/>
    </xf>
    <xf numFmtId="0" fontId="66" fillId="0" borderId="0" xfId="1" applyFont="1"/>
    <xf numFmtId="171" fontId="66" fillId="0" borderId="0" xfId="12" applyFont="1" applyBorder="1" applyAlignment="1">
      <alignment horizontal="right"/>
    </xf>
    <xf numFmtId="171" fontId="16" fillId="0" borderId="0" xfId="12" applyFont="1" applyBorder="1" applyAlignment="1">
      <alignment horizontal="right"/>
    </xf>
    <xf numFmtId="181" fontId="3" fillId="0" borderId="0" xfId="1" applyNumberFormat="1"/>
    <xf numFmtId="181" fontId="15" fillId="0" borderId="0" xfId="1" applyNumberFormat="1" applyFont="1"/>
    <xf numFmtId="0" fontId="4" fillId="0" borderId="0" xfId="13" applyFont="1" applyAlignment="1" applyProtection="1">
      <alignment vertical="center"/>
      <protection locked="0"/>
    </xf>
    <xf numFmtId="0" fontId="36" fillId="0" borderId="0" xfId="13" applyFont="1" applyAlignment="1" applyProtection="1">
      <alignment vertical="center"/>
      <protection locked="0"/>
    </xf>
    <xf numFmtId="0" fontId="6" fillId="0" borderId="0" xfId="13" applyFont="1" applyAlignment="1" applyProtection="1">
      <alignment horizontal="centerContinuous" vertical="center"/>
      <protection locked="0"/>
    </xf>
    <xf numFmtId="0" fontId="6" fillId="0" borderId="0" xfId="13" applyFont="1" applyAlignment="1" applyProtection="1">
      <alignment vertical="center"/>
      <protection locked="0"/>
    </xf>
    <xf numFmtId="167" fontId="67" fillId="0" borderId="0" xfId="13" applyNumberFormat="1" applyFont="1" applyAlignment="1" applyProtection="1">
      <alignment horizontal="centerContinuous" vertical="center"/>
      <protection locked="0"/>
    </xf>
    <xf numFmtId="0" fontId="67" fillId="0" borderId="0" xfId="13" applyFont="1" applyAlignment="1" applyProtection="1">
      <alignment vertical="center"/>
      <protection locked="0"/>
    </xf>
    <xf numFmtId="0" fontId="36" fillId="0" borderId="0" xfId="13" applyFont="1" applyAlignment="1" applyProtection="1">
      <alignment horizontal="centerContinuous" vertical="center"/>
      <protection locked="0"/>
    </xf>
    <xf numFmtId="0" fontId="5" fillId="0" borderId="0" xfId="13" applyFont="1" applyAlignment="1" applyProtection="1">
      <alignment horizontal="centerContinuous" vertical="center"/>
      <protection locked="0"/>
    </xf>
    <xf numFmtId="0" fontId="38" fillId="0" borderId="0" xfId="13" applyFont="1" applyAlignment="1" applyProtection="1">
      <alignment vertical="center"/>
      <protection locked="0"/>
    </xf>
    <xf numFmtId="0" fontId="3" fillId="0" borderId="0" xfId="13" applyAlignment="1" applyProtection="1">
      <alignment vertical="center"/>
      <protection locked="0"/>
    </xf>
    <xf numFmtId="0" fontId="11" fillId="0" borderId="1" xfId="13" applyFont="1" applyBorder="1" applyAlignment="1" applyProtection="1">
      <alignment horizontal="center" vertical="center"/>
      <protection locked="0"/>
    </xf>
    <xf numFmtId="0" fontId="12" fillId="0" borderId="1" xfId="13" applyFont="1" applyBorder="1" applyAlignment="1" applyProtection="1">
      <alignment horizontal="center" vertical="center"/>
      <protection locked="0"/>
    </xf>
    <xf numFmtId="0" fontId="12" fillId="0" borderId="1" xfId="13" applyFont="1" applyBorder="1" applyAlignment="1" applyProtection="1">
      <alignment horizontal="center" vertical="center" wrapText="1"/>
      <protection locked="0"/>
    </xf>
    <xf numFmtId="0" fontId="68" fillId="0" borderId="0" xfId="13" applyFont="1" applyAlignment="1" applyProtection="1">
      <alignment vertical="center"/>
      <protection locked="0"/>
    </xf>
    <xf numFmtId="0" fontId="12" fillId="0" borderId="2" xfId="13" applyFont="1" applyBorder="1" applyAlignment="1" applyProtection="1">
      <alignment horizontal="center" vertical="center"/>
      <protection locked="0"/>
    </xf>
    <xf numFmtId="0" fontId="12" fillId="0" borderId="2" xfId="13" applyFont="1" applyBorder="1" applyAlignment="1" applyProtection="1">
      <alignment horizontal="center" vertical="center" wrapText="1"/>
      <protection locked="0"/>
    </xf>
    <xf numFmtId="0" fontId="14" fillId="0" borderId="0" xfId="13" applyFont="1" applyAlignment="1" applyProtection="1">
      <alignment horizontal="center" vertical="center"/>
      <protection locked="0"/>
    </xf>
    <xf numFmtId="0" fontId="15" fillId="0" borderId="0" xfId="13" applyFont="1" applyAlignment="1" applyProtection="1">
      <alignment horizontal="center" vertical="center"/>
      <protection locked="0"/>
    </xf>
    <xf numFmtId="0" fontId="14" fillId="0" borderId="0" xfId="13" applyFont="1" applyAlignment="1" applyProtection="1">
      <alignment horizontal="center" vertical="center" wrapText="1"/>
      <protection locked="0"/>
    </xf>
    <xf numFmtId="0" fontId="56" fillId="0" borderId="0" xfId="13" applyFont="1" applyAlignment="1" applyProtection="1">
      <alignment horizontal="center" vertical="center"/>
      <protection locked="0"/>
    </xf>
    <xf numFmtId="0" fontId="14" fillId="0" borderId="0" xfId="13" applyFont="1" applyAlignment="1" applyProtection="1">
      <alignment horizontal="left" vertical="center"/>
      <protection locked="0"/>
    </xf>
    <xf numFmtId="182" fontId="14" fillId="0" borderId="0" xfId="14" applyNumberFormat="1" applyFont="1" applyFill="1" applyBorder="1" applyAlignment="1" applyProtection="1">
      <alignment horizontal="right" vertical="center"/>
      <protection locked="0"/>
    </xf>
    <xf numFmtId="2" fontId="14" fillId="0" borderId="0" xfId="14" applyNumberFormat="1" applyFont="1" applyFill="1" applyBorder="1" applyAlignment="1" applyProtection="1">
      <alignment horizontal="center" vertical="center"/>
      <protection locked="0"/>
    </xf>
    <xf numFmtId="2" fontId="15" fillId="0" borderId="0" xfId="14" applyNumberFormat="1" applyFont="1" applyFill="1" applyBorder="1" applyAlignment="1" applyProtection="1">
      <alignment horizontal="center" vertical="center"/>
      <protection locked="0"/>
    </xf>
    <xf numFmtId="0" fontId="14" fillId="0" borderId="0" xfId="13" applyFont="1" applyAlignment="1" applyProtection="1">
      <alignment vertical="center"/>
      <protection locked="0"/>
    </xf>
    <xf numFmtId="0" fontId="14" fillId="0" borderId="4" xfId="13" applyFont="1" applyBorder="1" applyAlignment="1" applyProtection="1">
      <alignment vertical="center"/>
      <protection locked="0"/>
    </xf>
    <xf numFmtId="2" fontId="15" fillId="0" borderId="4" xfId="13" applyNumberFormat="1" applyFont="1" applyBorder="1" applyAlignment="1" applyProtection="1">
      <alignment horizontal="left" vertical="center"/>
      <protection locked="0"/>
    </xf>
    <xf numFmtId="180" fontId="56" fillId="2" borderId="4" xfId="14" applyNumberFormat="1" applyFont="1" applyFill="1" applyBorder="1" applyAlignment="1" applyProtection="1">
      <alignment horizontal="right" vertical="center"/>
      <protection locked="0"/>
    </xf>
    <xf numFmtId="2" fontId="14" fillId="0" borderId="4" xfId="14" applyNumberFormat="1" applyFont="1" applyFill="1" applyBorder="1" applyAlignment="1" applyProtection="1">
      <alignment horizontal="center" vertical="center"/>
      <protection locked="0"/>
    </xf>
    <xf numFmtId="0" fontId="57" fillId="0" borderId="0" xfId="13" applyFont="1" applyAlignment="1" applyProtection="1">
      <alignment vertical="center"/>
      <protection locked="0"/>
    </xf>
    <xf numFmtId="2" fontId="69" fillId="0" borderId="0" xfId="13" applyNumberFormat="1" applyFont="1" applyAlignment="1" applyProtection="1">
      <alignment horizontal="left" vertical="center"/>
      <protection locked="0"/>
    </xf>
    <xf numFmtId="180" fontId="57" fillId="0" borderId="0" xfId="14" applyNumberFormat="1" applyFont="1" applyFill="1" applyBorder="1" applyAlignment="1" applyProtection="1">
      <alignment horizontal="right" vertical="center"/>
      <protection locked="0"/>
    </xf>
    <xf numFmtId="2" fontId="57" fillId="0" borderId="0" xfId="14" applyNumberFormat="1" applyFont="1" applyFill="1" applyBorder="1" applyAlignment="1" applyProtection="1">
      <alignment horizontal="center" vertical="center"/>
      <protection locked="0"/>
    </xf>
    <xf numFmtId="43" fontId="5" fillId="0" borderId="0" xfId="9" applyFont="1" applyFill="1" applyAlignment="1" applyProtection="1">
      <alignment horizontal="centerContinuous" vertical="center"/>
      <protection locked="0"/>
    </xf>
    <xf numFmtId="0" fontId="70" fillId="0" borderId="0" xfId="13" applyFont="1" applyAlignment="1" applyProtection="1">
      <alignment vertical="center"/>
      <protection locked="0"/>
    </xf>
    <xf numFmtId="0" fontId="57" fillId="0" borderId="4" xfId="13" applyFont="1" applyBorder="1" applyAlignment="1" applyProtection="1">
      <alignment vertical="center"/>
      <protection locked="0"/>
    </xf>
    <xf numFmtId="2" fontId="33" fillId="0" borderId="0" xfId="13" applyNumberFormat="1" applyFont="1" applyAlignment="1" applyProtection="1">
      <alignment horizontal="left" vertical="center"/>
      <protection locked="0"/>
    </xf>
    <xf numFmtId="3" fontId="34" fillId="0" borderId="0" xfId="14" applyNumberFormat="1" applyFont="1" applyFill="1" applyBorder="1" applyAlignment="1" applyProtection="1">
      <alignment horizontal="center" vertical="center"/>
      <protection locked="0"/>
    </xf>
    <xf numFmtId="2" fontId="34" fillId="0" borderId="0" xfId="14" applyNumberFormat="1" applyFont="1" applyFill="1" applyBorder="1" applyAlignment="1" applyProtection="1">
      <alignment horizontal="center" vertical="center"/>
      <protection locked="0"/>
    </xf>
    <xf numFmtId="180" fontId="56" fillId="0" borderId="4" xfId="14" applyNumberFormat="1" applyFont="1" applyBorder="1" applyAlignment="1" applyProtection="1">
      <alignment horizontal="right" vertical="center"/>
      <protection locked="0"/>
    </xf>
    <xf numFmtId="2" fontId="14" fillId="0" borderId="4" xfId="14" applyNumberFormat="1" applyFont="1" applyBorder="1" applyAlignment="1" applyProtection="1">
      <alignment horizontal="center" vertical="center"/>
      <protection locked="0"/>
    </xf>
    <xf numFmtId="0" fontId="71" fillId="0" borderId="0" xfId="13" applyFont="1" applyAlignment="1" applyProtection="1">
      <alignment vertical="center"/>
      <protection locked="0"/>
    </xf>
    <xf numFmtId="0" fontId="72" fillId="0" borderId="0" xfId="13" applyFont="1" applyAlignment="1" applyProtection="1">
      <alignment vertical="center"/>
      <protection locked="0"/>
    </xf>
    <xf numFmtId="0" fontId="17" fillId="0" borderId="0" xfId="13" applyFont="1" applyAlignment="1">
      <alignment horizontal="left" vertical="center"/>
    </xf>
    <xf numFmtId="0" fontId="14" fillId="0" borderId="0" xfId="15" applyFont="1" applyAlignment="1">
      <alignment vertical="center"/>
    </xf>
    <xf numFmtId="0" fontId="14" fillId="0" borderId="0" xfId="13" applyFont="1" applyProtection="1">
      <protection locked="0"/>
    </xf>
    <xf numFmtId="0" fontId="3" fillId="0" borderId="0" xfId="13" applyProtection="1">
      <protection locked="0"/>
    </xf>
    <xf numFmtId="0" fontId="8" fillId="0" borderId="0" xfId="13" applyFont="1" applyAlignment="1">
      <alignment vertical="center"/>
    </xf>
    <xf numFmtId="0" fontId="52" fillId="0" borderId="0" xfId="13" applyFont="1" applyAlignment="1">
      <alignment vertical="center"/>
    </xf>
    <xf numFmtId="0" fontId="6" fillId="0" borderId="0" xfId="13" applyFont="1" applyAlignment="1">
      <alignment horizontal="centerContinuous" vertical="center"/>
    </xf>
    <xf numFmtId="0" fontId="6" fillId="0" borderId="0" xfId="13" applyFont="1"/>
    <xf numFmtId="167" fontId="8" fillId="0" borderId="0" xfId="13" applyNumberFormat="1" applyFont="1" applyAlignment="1">
      <alignment horizontal="centerContinuous" vertical="center"/>
    </xf>
    <xf numFmtId="0" fontId="36" fillId="0" borderId="0" xfId="13" applyFont="1" applyAlignment="1">
      <alignment horizontal="centerContinuous" vertical="center"/>
    </xf>
    <xf numFmtId="0" fontId="5" fillId="0" borderId="0" xfId="13" applyFont="1" applyAlignment="1">
      <alignment vertical="center"/>
    </xf>
    <xf numFmtId="0" fontId="38" fillId="0" borderId="0" xfId="13" applyFont="1" applyAlignment="1">
      <alignment vertical="center"/>
    </xf>
    <xf numFmtId="0" fontId="5" fillId="0" borderId="0" xfId="13" applyFont="1" applyAlignment="1">
      <alignment horizontal="centerContinuous" vertical="center"/>
    </xf>
    <xf numFmtId="0" fontId="3" fillId="0" borderId="0" xfId="13" applyAlignment="1">
      <alignment vertical="center"/>
    </xf>
    <xf numFmtId="0" fontId="11" fillId="0" borderId="1" xfId="13" applyFont="1" applyBorder="1" applyAlignment="1">
      <alignment horizontal="center" vertical="center"/>
    </xf>
    <xf numFmtId="0" fontId="12" fillId="0" borderId="1" xfId="13" applyFont="1" applyBorder="1" applyAlignment="1">
      <alignment horizontal="center" vertical="center"/>
    </xf>
    <xf numFmtId="0" fontId="12" fillId="0" borderId="1" xfId="13" applyFont="1" applyBorder="1" applyAlignment="1">
      <alignment horizontal="center" vertical="center" wrapText="1"/>
    </xf>
    <xf numFmtId="0" fontId="70" fillId="0" borderId="0" xfId="13" applyFont="1" applyAlignment="1">
      <alignment vertical="center"/>
    </xf>
    <xf numFmtId="0" fontId="12" fillId="0" borderId="2" xfId="13" applyFont="1" applyBorder="1" applyAlignment="1">
      <alignment horizontal="center" vertical="center"/>
    </xf>
    <xf numFmtId="0" fontId="12" fillId="0" borderId="2" xfId="13" applyFont="1" applyBorder="1" applyAlignment="1">
      <alignment horizontal="center" vertical="center" wrapText="1"/>
    </xf>
    <xf numFmtId="0" fontId="14" fillId="0" borderId="0" xfId="13" applyFont="1" applyAlignment="1">
      <alignment vertical="center"/>
    </xf>
    <xf numFmtId="0" fontId="15" fillId="0" borderId="0" xfId="13" applyFont="1" applyAlignment="1">
      <alignment horizontal="center" vertical="center"/>
    </xf>
    <xf numFmtId="0" fontId="14" fillId="0" borderId="0" xfId="13" applyFont="1" applyAlignment="1">
      <alignment horizontal="center" vertical="center"/>
    </xf>
    <xf numFmtId="0" fontId="14" fillId="0" borderId="0" xfId="13" applyFont="1" applyAlignment="1">
      <alignment horizontal="center" vertical="center" wrapText="1"/>
    </xf>
    <xf numFmtId="0" fontId="56" fillId="0" borderId="0" xfId="13" applyFont="1" applyAlignment="1">
      <alignment horizontal="center" vertical="center"/>
    </xf>
    <xf numFmtId="0" fontId="14" fillId="0" borderId="0" xfId="13" applyFont="1" applyAlignment="1">
      <alignment horizontal="left" vertical="center"/>
    </xf>
    <xf numFmtId="180" fontId="14" fillId="0" borderId="0" xfId="14" applyNumberFormat="1" applyFont="1" applyFill="1" applyBorder="1" applyAlignment="1">
      <alignment horizontal="right" vertical="center"/>
    </xf>
    <xf numFmtId="2" fontId="14" fillId="0" borderId="0" xfId="14" applyNumberFormat="1" applyFont="1" applyFill="1" applyBorder="1" applyAlignment="1">
      <alignment horizontal="center" vertical="center"/>
    </xf>
    <xf numFmtId="2" fontId="15" fillId="0" borderId="0" xfId="14" applyNumberFormat="1" applyFont="1" applyFill="1" applyBorder="1" applyAlignment="1">
      <alignment horizontal="center" vertical="center"/>
    </xf>
    <xf numFmtId="0" fontId="14" fillId="0" borderId="4" xfId="13" applyFont="1" applyBorder="1" applyAlignment="1">
      <alignment vertical="center"/>
    </xf>
    <xf numFmtId="2" fontId="14" fillId="0" borderId="4" xfId="13" applyNumberFormat="1" applyFont="1" applyBorder="1" applyAlignment="1">
      <alignment horizontal="left" vertical="center"/>
    </xf>
    <xf numFmtId="180" fontId="56" fillId="0" borderId="4" xfId="14" applyNumberFormat="1" applyFont="1" applyFill="1" applyBorder="1" applyAlignment="1">
      <alignment horizontal="right" vertical="center"/>
    </xf>
    <xf numFmtId="2" fontId="14" fillId="0" borderId="4" xfId="14" applyNumberFormat="1" applyFont="1" applyFill="1" applyBorder="1" applyAlignment="1">
      <alignment horizontal="center" vertical="center"/>
    </xf>
    <xf numFmtId="0" fontId="57" fillId="0" borderId="0" xfId="13" applyFont="1" applyAlignment="1">
      <alignment vertical="center"/>
    </xf>
    <xf numFmtId="180" fontId="3" fillId="0" borderId="0" xfId="13" applyNumberFormat="1" applyAlignment="1">
      <alignment vertical="center"/>
    </xf>
    <xf numFmtId="3" fontId="14" fillId="0" borderId="0" xfId="13" applyNumberFormat="1" applyFont="1" applyAlignment="1">
      <alignment vertical="center"/>
    </xf>
    <xf numFmtId="3" fontId="34" fillId="0" borderId="0" xfId="14" applyNumberFormat="1" applyFont="1" applyFill="1" applyBorder="1" applyAlignment="1">
      <alignment horizontal="center" vertical="center"/>
    </xf>
    <xf numFmtId="4" fontId="34" fillId="0" borderId="0" xfId="14" applyNumberFormat="1" applyFont="1" applyFill="1" applyBorder="1" applyAlignment="1">
      <alignment horizontal="center" vertical="center"/>
    </xf>
    <xf numFmtId="2" fontId="14" fillId="0" borderId="0" xfId="13" applyNumberFormat="1" applyFont="1" applyAlignment="1">
      <alignment vertical="center"/>
    </xf>
    <xf numFmtId="4" fontId="14" fillId="0" borderId="4" xfId="14" applyNumberFormat="1" applyFont="1" applyFill="1" applyBorder="1" applyAlignment="1">
      <alignment horizontal="center" vertical="center"/>
    </xf>
    <xf numFmtId="180" fontId="14" fillId="0" borderId="0" xfId="13" applyNumberFormat="1" applyFont="1" applyAlignment="1">
      <alignment vertical="center"/>
    </xf>
    <xf numFmtId="0" fontId="72" fillId="0" borderId="0" xfId="13" applyFont="1" applyAlignment="1">
      <alignment vertical="center"/>
    </xf>
    <xf numFmtId="0" fontId="17" fillId="0" borderId="0" xfId="13" applyFont="1" applyAlignment="1">
      <alignment vertical="center"/>
    </xf>
    <xf numFmtId="0" fontId="15" fillId="0" borderId="0" xfId="13" applyFont="1" applyAlignment="1">
      <alignment horizontal="center"/>
    </xf>
    <xf numFmtId="180" fontId="14" fillId="0" borderId="0" xfId="13" applyNumberFormat="1" applyFont="1"/>
    <xf numFmtId="0" fontId="14" fillId="0" borderId="0" xfId="13" applyFont="1"/>
    <xf numFmtId="0" fontId="3" fillId="0" borderId="0" xfId="13"/>
    <xf numFmtId="0" fontId="19" fillId="0" borderId="0" xfId="13" applyFont="1"/>
    <xf numFmtId="0" fontId="33" fillId="0" borderId="0" xfId="14"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15" applyFont="1" applyAlignment="1">
      <alignment vertical="center"/>
    </xf>
    <xf numFmtId="174" fontId="16" fillId="0" borderId="0" xfId="9"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6" fillId="0" borderId="0" xfId="1" applyFont="1"/>
    <xf numFmtId="0" fontId="8" fillId="0" borderId="0" xfId="1" applyFont="1"/>
    <xf numFmtId="0" fontId="36" fillId="0" borderId="0" xfId="1" applyFont="1" applyAlignment="1">
      <alignment horizontal="center"/>
    </xf>
    <xf numFmtId="0" fontId="75"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0" xfId="1" applyFont="1" applyBorder="1" applyAlignment="1">
      <alignment horizontal="left" vertical="center" wrapText="1"/>
    </xf>
    <xf numFmtId="43" fontId="14" fillId="0" borderId="30" xfId="18" applyNumberFormat="1" applyFont="1" applyBorder="1" applyAlignment="1">
      <alignment horizontal="right"/>
    </xf>
    <xf numFmtId="43" fontId="14" fillId="0" borderId="30" xfId="18" applyNumberFormat="1" applyFont="1" applyBorder="1" applyAlignment="1">
      <alignment horizontal="right" wrapText="1"/>
    </xf>
    <xf numFmtId="174" fontId="14" fillId="0" borderId="30" xfId="18" applyNumberFormat="1" applyFont="1" applyBorder="1" applyAlignment="1">
      <alignment horizontal="right" wrapText="1"/>
    </xf>
    <xf numFmtId="0" fontId="15" fillId="0" borderId="30" xfId="1" applyFont="1" applyBorder="1" applyAlignment="1">
      <alignment horizontal="center" vertical="center" wrapText="1"/>
    </xf>
    <xf numFmtId="184" fontId="14" fillId="0" borderId="0" xfId="18" applyNumberFormat="1" applyFont="1" applyBorder="1" applyAlignment="1">
      <alignment horizontal="center" vertical="center"/>
    </xf>
    <xf numFmtId="185" fontId="15" fillId="0" borderId="0" xfId="19"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84" fontId="15" fillId="0" borderId="3" xfId="18" applyNumberFormat="1" applyFont="1" applyBorder="1" applyAlignment="1">
      <alignment horizontal="center" vertical="center"/>
    </xf>
    <xf numFmtId="185" fontId="15" fillId="0" borderId="3" xfId="19" applyNumberFormat="1" applyFont="1" applyBorder="1" applyAlignment="1">
      <alignment horizontal="center" vertical="center"/>
    </xf>
    <xf numFmtId="2" fontId="14" fillId="0" borderId="0" xfId="19" applyNumberFormat="1" applyFont="1" applyBorder="1" applyAlignment="1">
      <alignment horizontal="center"/>
    </xf>
    <xf numFmtId="2" fontId="12" fillId="0" borderId="0" xfId="1" applyNumberFormat="1" applyFont="1"/>
    <xf numFmtId="2" fontId="14" fillId="0" borderId="0" xfId="19" applyNumberFormat="1" applyFont="1" applyBorder="1" applyAlignment="1">
      <alignment horizontal="center" vertical="center"/>
    </xf>
    <xf numFmtId="3" fontId="14" fillId="0" borderId="0" xfId="19" applyNumberFormat="1" applyFont="1" applyBorder="1" applyAlignment="1">
      <alignment horizontal="right" vertical="center"/>
    </xf>
    <xf numFmtId="2" fontId="77" fillId="0" borderId="0" xfId="1" applyNumberFormat="1" applyFont="1"/>
    <xf numFmtId="2" fontId="77" fillId="0" borderId="0" xfId="1" applyNumberFormat="1" applyFont="1" applyAlignment="1">
      <alignment horizontal="center"/>
    </xf>
    <xf numFmtId="0" fontId="77"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43" fontId="14" fillId="0" borderId="0" xfId="20" applyNumberFormat="1" applyFont="1" applyBorder="1" applyAlignment="1">
      <alignment horizontal="right"/>
    </xf>
    <xf numFmtId="174" fontId="15" fillId="0" borderId="0" xfId="20" applyNumberFormat="1" applyFont="1" applyBorder="1" applyAlignment="1">
      <alignment horizontal="right"/>
    </xf>
    <xf numFmtId="1" fontId="12" fillId="0" borderId="0" xfId="1" applyNumberFormat="1" applyFont="1"/>
    <xf numFmtId="186" fontId="14" fillId="0" borderId="0" xfId="20" applyNumberFormat="1" applyFont="1" applyBorder="1" applyAlignment="1">
      <alignment horizontal="center" vertical="center"/>
    </xf>
    <xf numFmtId="187" fontId="15" fillId="0" borderId="0" xfId="20" applyNumberFormat="1" applyFont="1" applyBorder="1" applyAlignment="1">
      <alignment horizontal="center" vertical="center"/>
    </xf>
    <xf numFmtId="1" fontId="14" fillId="0" borderId="0" xfId="1" applyNumberFormat="1" applyFont="1"/>
    <xf numFmtId="186" fontId="15" fillId="0" borderId="3" xfId="20" applyNumberFormat="1" applyFont="1" applyBorder="1" applyAlignment="1">
      <alignment horizontal="center" vertical="center"/>
    </xf>
    <xf numFmtId="187" fontId="15" fillId="0" borderId="3" xfId="20" applyNumberFormat="1" applyFont="1" applyBorder="1" applyAlignment="1">
      <alignment horizontal="center" vertical="center"/>
    </xf>
    <xf numFmtId="188" fontId="14" fillId="0" borderId="0" xfId="21"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189" fontId="15" fillId="0" borderId="0" xfId="1" applyNumberFormat="1" applyFont="1" applyAlignment="1">
      <alignment horizontal="right" vertical="center"/>
    </xf>
    <xf numFmtId="190" fontId="14" fillId="0" borderId="0" xfId="1" applyNumberFormat="1" applyFont="1"/>
    <xf numFmtId="2" fontId="15" fillId="0" borderId="3" xfId="1" applyNumberFormat="1" applyFont="1" applyBorder="1" applyAlignment="1">
      <alignment horizontal="center" vertical="center"/>
    </xf>
    <xf numFmtId="189"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84" fontId="14" fillId="0" borderId="0" xfId="1" applyNumberFormat="1" applyFont="1" applyAlignment="1">
      <alignment horizontal="center" vertical="center"/>
    </xf>
    <xf numFmtId="191" fontId="15" fillId="0" borderId="0" xfId="1" applyNumberFormat="1" applyFont="1" applyAlignment="1">
      <alignment horizontal="center" vertical="center"/>
    </xf>
    <xf numFmtId="184" fontId="14" fillId="0" borderId="0" xfId="1" applyNumberFormat="1" applyFont="1"/>
    <xf numFmtId="184" fontId="15" fillId="0" borderId="3" xfId="1" applyNumberFormat="1" applyFont="1" applyBorder="1" applyAlignment="1">
      <alignment horizontal="center" vertical="center"/>
    </xf>
    <xf numFmtId="191" fontId="15" fillId="0" borderId="3" xfId="1" applyNumberFormat="1" applyFont="1" applyBorder="1" applyAlignment="1">
      <alignment horizontal="center" vertical="center"/>
    </xf>
    <xf numFmtId="191"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2" fontId="8" fillId="0" borderId="0" xfId="1" applyNumberFormat="1" applyFont="1" applyAlignment="1">
      <alignment horizontal="center"/>
    </xf>
    <xf numFmtId="0" fontId="78" fillId="0" borderId="0" xfId="1" applyFont="1" applyAlignment="1">
      <alignment horizontal="left"/>
    </xf>
    <xf numFmtId="0" fontId="79" fillId="0" borderId="2" xfId="1" applyFont="1" applyBorder="1" applyAlignment="1">
      <alignment vertical="center"/>
    </xf>
    <xf numFmtId="0" fontId="78" fillId="0" borderId="0" xfId="1" applyFont="1"/>
    <xf numFmtId="0" fontId="12" fillId="0" borderId="33"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1" xfId="1" applyFont="1" applyBorder="1" applyAlignment="1">
      <alignment vertical="center" wrapText="1"/>
    </xf>
    <xf numFmtId="43" fontId="15" fillId="0" borderId="34" xfId="1" applyNumberFormat="1" applyFont="1" applyBorder="1" applyAlignment="1">
      <alignment horizontal="center"/>
    </xf>
    <xf numFmtId="43" fontId="15" fillId="0" borderId="31" xfId="1" applyNumberFormat="1" applyFont="1" applyBorder="1" applyAlignment="1">
      <alignment horizontal="center"/>
    </xf>
    <xf numFmtId="0" fontId="14" fillId="0" borderId="0" xfId="1" quotePrefix="1" applyFont="1" applyAlignment="1">
      <alignment horizontal="left" vertical="center" indent="1"/>
    </xf>
    <xf numFmtId="43" fontId="14" fillId="0" borderId="35" xfId="1" applyNumberFormat="1" applyFont="1" applyBorder="1" applyAlignment="1">
      <alignment horizontal="center"/>
    </xf>
    <xf numFmtId="43" fontId="14" fillId="0" borderId="0" xfId="1" applyNumberFormat="1" applyFont="1" applyAlignment="1">
      <alignment horizontal="center"/>
    </xf>
    <xf numFmtId="43" fontId="14" fillId="0" borderId="35" xfId="1" applyNumberFormat="1" applyFont="1" applyBorder="1"/>
    <xf numFmtId="43" fontId="14" fillId="0" borderId="0" xfId="1" applyNumberFormat="1" applyFont="1"/>
    <xf numFmtId="43" fontId="15" fillId="0" borderId="34" xfId="1" applyNumberFormat="1" applyFont="1" applyBorder="1"/>
    <xf numFmtId="43" fontId="15" fillId="0" borderId="31" xfId="1" applyNumberFormat="1" applyFont="1" applyBorder="1"/>
    <xf numFmtId="193"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9" applyFont="1" applyBorder="1" applyAlignment="1">
      <alignment horizontal="center" vertical="center" wrapText="1"/>
    </xf>
    <xf numFmtId="0" fontId="14" fillId="0" borderId="35" xfId="1" applyFont="1" applyBorder="1"/>
    <xf numFmtId="0" fontId="15" fillId="0" borderId="30" xfId="1" applyFont="1" applyBorder="1" applyAlignment="1">
      <alignment vertical="center" wrapText="1"/>
    </xf>
    <xf numFmtId="174" fontId="15" fillId="0" borderId="36" xfId="9" applyNumberFormat="1" applyFont="1" applyBorder="1" applyAlignment="1">
      <alignment vertical="center"/>
    </xf>
    <xf numFmtId="174" fontId="15" fillId="0" borderId="30" xfId="9" applyNumberFormat="1" applyFont="1" applyBorder="1" applyAlignment="1">
      <alignment vertical="center"/>
    </xf>
    <xf numFmtId="0" fontId="14" fillId="0" borderId="3" xfId="1" applyFont="1" applyBorder="1" applyAlignment="1">
      <alignment horizontal="left"/>
    </xf>
    <xf numFmtId="194" fontId="71" fillId="0" borderId="0" xfId="1" applyNumberFormat="1" applyFont="1"/>
    <xf numFmtId="0" fontId="81" fillId="0" borderId="0" xfId="22" applyFont="1" applyAlignment="1" applyProtection="1"/>
    <xf numFmtId="194" fontId="71" fillId="0" borderId="0" xfId="9" applyNumberFormat="1" applyFont="1" applyBorder="1"/>
    <xf numFmtId="0" fontId="14" fillId="0" borderId="0" xfId="15" applyFont="1" applyAlignment="1">
      <alignment horizontal="left" vertical="top" wrapText="1"/>
    </xf>
    <xf numFmtId="174" fontId="14" fillId="0" borderId="0" xfId="9" applyNumberFormat="1" applyFont="1" applyBorder="1"/>
    <xf numFmtId="174" fontId="3" fillId="0" borderId="0" xfId="9"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82" fillId="0" borderId="0" xfId="1" applyFont="1"/>
    <xf numFmtId="0" fontId="83" fillId="0" borderId="28" xfId="1" applyFont="1" applyBorder="1" applyAlignment="1">
      <alignment horizontal="center" vertical="center" wrapText="1"/>
    </xf>
    <xf numFmtId="173" fontId="14" fillId="0" borderId="0" xfId="6" applyNumberFormat="1" applyFont="1" applyFill="1" applyBorder="1" applyAlignment="1">
      <alignment horizontal="center" vertical="center"/>
    </xf>
    <xf numFmtId="172" fontId="15" fillId="0" borderId="0" xfId="6"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6" applyNumberFormat="1" applyFont="1" applyFill="1" applyBorder="1" applyAlignment="1">
      <alignment horizontal="center" vertical="center"/>
    </xf>
    <xf numFmtId="0" fontId="15" fillId="0" borderId="0" xfId="1" applyFont="1" applyAlignment="1">
      <alignment horizontal="left" vertical="center" wrapText="1"/>
    </xf>
    <xf numFmtId="0" fontId="84" fillId="0" borderId="0" xfId="1" applyFont="1" applyAlignment="1">
      <alignment vertical="center"/>
    </xf>
    <xf numFmtId="0" fontId="85" fillId="0" borderId="0" xfId="1" applyFont="1"/>
    <xf numFmtId="0" fontId="41" fillId="0" borderId="0" xfId="1" applyFont="1"/>
    <xf numFmtId="0" fontId="24" fillId="0" borderId="0" xfId="1" applyFont="1" applyAlignment="1">
      <alignment horizontal="center"/>
    </xf>
    <xf numFmtId="0" fontId="86" fillId="0" borderId="0" xfId="1" applyFont="1" applyAlignment="1">
      <alignment horizontal="center" vertical="center" wrapText="1"/>
    </xf>
    <xf numFmtId="0" fontId="14" fillId="0" borderId="0" xfId="1" applyFont="1" applyAlignment="1">
      <alignment horizontal="center" vertical="center" wrapText="1"/>
    </xf>
    <xf numFmtId="195" fontId="14" fillId="0" borderId="0" xfId="17" applyNumberFormat="1" applyFont="1" applyFill="1" applyBorder="1" applyAlignment="1">
      <alignment horizontal="center" vertical="center"/>
    </xf>
    <xf numFmtId="196" fontId="15" fillId="0" borderId="0" xfId="17"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3" applyNumberFormat="1" applyFont="1" applyBorder="1" applyAlignment="1">
      <alignment horizontal="center" vertical="center"/>
    </xf>
    <xf numFmtId="0" fontId="16" fillId="0" borderId="0" xfId="1" applyFont="1" applyAlignment="1">
      <alignment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0"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197" fontId="14" fillId="0" borderId="0" xfId="17" applyNumberFormat="1" applyFont="1" applyFill="1" applyBorder="1" applyAlignment="1">
      <alignment horizontal="center" vertical="center"/>
    </xf>
    <xf numFmtId="199" fontId="15" fillId="0" borderId="0" xfId="24" applyNumberFormat="1" applyFont="1" applyFill="1" applyBorder="1" applyAlignment="1">
      <alignment horizontal="center" vertical="center"/>
    </xf>
    <xf numFmtId="4" fontId="14" fillId="0" borderId="0" xfId="1" applyNumberFormat="1" applyFont="1" applyAlignment="1">
      <alignment vertical="center"/>
    </xf>
    <xf numFmtId="200" fontId="15" fillId="0" borderId="0" xfId="17" applyNumberFormat="1" applyFont="1" applyFill="1" applyBorder="1" applyAlignment="1">
      <alignment horizontal="center" vertical="center"/>
    </xf>
    <xf numFmtId="197" fontId="15" fillId="0" borderId="3" xfId="17" applyNumberFormat="1" applyFont="1" applyFill="1" applyBorder="1" applyAlignment="1">
      <alignment horizontal="center" vertical="center"/>
    </xf>
    <xf numFmtId="200"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87" fillId="0" borderId="0" xfId="1" applyFont="1" applyAlignment="1">
      <alignment horizontal="center"/>
    </xf>
    <xf numFmtId="0" fontId="12" fillId="0" borderId="4" xfId="1" applyFont="1" applyBorder="1" applyAlignment="1">
      <alignment horizontal="center" vertical="center" wrapText="1"/>
    </xf>
    <xf numFmtId="0" fontId="88" fillId="0" borderId="0" xfId="1" applyFont="1" applyAlignment="1">
      <alignment horizontal="center" vertical="center" wrapText="1"/>
    </xf>
    <xf numFmtId="0" fontId="89" fillId="0" borderId="0" xfId="1" applyFont="1" applyAlignment="1">
      <alignment horizontal="center" vertical="center" wrapText="1"/>
    </xf>
    <xf numFmtId="0" fontId="90" fillId="0" borderId="0" xfId="1" applyFont="1" applyAlignment="1">
      <alignment horizontal="center" vertical="center" wrapText="1"/>
    </xf>
    <xf numFmtId="4" fontId="14" fillId="0" borderId="0" xfId="9"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193" fontId="14" fillId="0" borderId="0" xfId="1" applyNumberFormat="1" applyFont="1" applyAlignment="1">
      <alignment horizontal="center" vertical="center"/>
    </xf>
    <xf numFmtId="4" fontId="15" fillId="0" borderId="3" xfId="9"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1" fontId="15" fillId="0" borderId="0" xfId="1" applyNumberFormat="1" applyFont="1"/>
    <xf numFmtId="0" fontId="84" fillId="0" borderId="0" xfId="1" applyFont="1" applyAlignment="1">
      <alignment horizontal="centerContinuous" vertical="center"/>
    </xf>
    <xf numFmtId="0" fontId="11" fillId="0" borderId="5" xfId="1" applyFont="1" applyBorder="1" applyAlignment="1">
      <alignment horizontal="center" vertical="center"/>
    </xf>
    <xf numFmtId="0" fontId="12" fillId="0" borderId="32" xfId="1" applyFont="1" applyBorder="1" applyAlignment="1">
      <alignment horizontal="center" vertical="center" wrapText="1"/>
    </xf>
    <xf numFmtId="3" fontId="14" fillId="0" borderId="0" xfId="9" applyNumberFormat="1" applyFont="1" applyFill="1" applyBorder="1" applyAlignment="1">
      <alignment horizontal="center" vertical="center"/>
    </xf>
    <xf numFmtId="3" fontId="12" fillId="0" borderId="0" xfId="1" applyNumberFormat="1" applyFont="1" applyAlignment="1">
      <alignment vertical="center"/>
    </xf>
    <xf numFmtId="0" fontId="3" fillId="0" borderId="0" xfId="15"/>
    <xf numFmtId="0" fontId="6" fillId="2" borderId="0" xfId="15" applyFont="1" applyFill="1" applyAlignment="1">
      <alignment horizontal="center"/>
    </xf>
    <xf numFmtId="167" fontId="8" fillId="0" borderId="0" xfId="15" applyNumberFormat="1" applyFont="1" applyAlignment="1">
      <alignment horizontal="center" vertical="center"/>
    </xf>
    <xf numFmtId="0" fontId="36" fillId="2" borderId="0" xfId="15" applyFont="1" applyFill="1" applyAlignment="1">
      <alignment horizontal="center"/>
    </xf>
    <xf numFmtId="202" fontId="91" fillId="0" borderId="0" xfId="15" applyNumberFormat="1" applyFont="1" applyAlignment="1">
      <alignment horizontal="left"/>
    </xf>
    <xf numFmtId="0" fontId="36" fillId="2" borderId="0" xfId="15" applyFont="1" applyFill="1" applyAlignment="1">
      <alignment horizontal="center"/>
    </xf>
    <xf numFmtId="0" fontId="92" fillId="2" borderId="1" xfId="15" applyFont="1" applyFill="1" applyBorder="1" applyAlignment="1">
      <alignment horizontal="center" vertical="center"/>
    </xf>
    <xf numFmtId="0" fontId="10" fillId="2" borderId="1" xfId="15" applyFont="1" applyFill="1" applyBorder="1" applyAlignment="1">
      <alignment horizontal="center"/>
    </xf>
    <xf numFmtId="0" fontId="11" fillId="3" borderId="1" xfId="25" applyFont="1" applyFill="1" applyBorder="1" applyAlignment="1">
      <alignment horizontal="center" vertical="center" wrapText="1"/>
    </xf>
    <xf numFmtId="0" fontId="92" fillId="2" borderId="0" xfId="15" applyFont="1" applyFill="1" applyAlignment="1">
      <alignment horizontal="center" vertical="center"/>
    </xf>
    <xf numFmtId="0" fontId="12" fillId="0" borderId="37" xfId="25" applyFont="1" applyBorder="1" applyAlignment="1">
      <alignment horizontal="center" vertical="center" wrapText="1"/>
    </xf>
    <xf numFmtId="0" fontId="11" fillId="3" borderId="0" xfId="25" applyFont="1" applyFill="1" applyAlignment="1">
      <alignment horizontal="center" vertical="center" wrapText="1"/>
    </xf>
    <xf numFmtId="0" fontId="12" fillId="0" borderId="0" xfId="25" applyFont="1" applyAlignment="1">
      <alignment horizontal="center" vertical="center" wrapText="1"/>
    </xf>
    <xf numFmtId="0" fontId="92" fillId="2" borderId="4" xfId="15" applyFont="1" applyFill="1" applyBorder="1"/>
    <xf numFmtId="37" fontId="94" fillId="2" borderId="4" xfId="15" quotePrefix="1" applyNumberFormat="1" applyFont="1" applyFill="1" applyBorder="1" applyAlignment="1">
      <alignment horizontal="center" vertical="center"/>
    </xf>
    <xf numFmtId="0" fontId="95" fillId="2" borderId="29" xfId="15" applyFont="1" applyFill="1" applyBorder="1"/>
    <xf numFmtId="37" fontId="95" fillId="2" borderId="29" xfId="15" applyNumberFormat="1" applyFont="1" applyFill="1" applyBorder="1"/>
    <xf numFmtId="37" fontId="95" fillId="2" borderId="0" xfId="15" applyNumberFormat="1" applyFont="1" applyFill="1"/>
    <xf numFmtId="0" fontId="12" fillId="2" borderId="0" xfId="15" applyFont="1" applyFill="1"/>
    <xf numFmtId="203" fontId="95" fillId="2" borderId="0" xfId="15" applyNumberFormat="1" applyFont="1" applyFill="1" applyAlignment="1">
      <alignment vertical="center"/>
    </xf>
    <xf numFmtId="203" fontId="3" fillId="0" borderId="0" xfId="15" applyNumberFormat="1"/>
    <xf numFmtId="203" fontId="96" fillId="2" borderId="0" xfId="15" applyNumberFormat="1" applyFont="1" applyFill="1" applyAlignment="1">
      <alignment vertical="center"/>
    </xf>
    <xf numFmtId="203" fontId="96" fillId="2" borderId="3" xfId="15" applyNumberFormat="1" applyFont="1" applyFill="1" applyBorder="1" applyAlignment="1">
      <alignment horizontal="left" vertical="center"/>
    </xf>
    <xf numFmtId="203" fontId="96" fillId="2" borderId="3" xfId="15" applyNumberFormat="1" applyFont="1" applyFill="1" applyBorder="1" applyAlignment="1">
      <alignment vertical="center"/>
    </xf>
    <xf numFmtId="203" fontId="95" fillId="2" borderId="0" xfId="15" applyNumberFormat="1" applyFont="1" applyFill="1" applyAlignment="1">
      <alignment horizontal="left" vertical="center"/>
    </xf>
    <xf numFmtId="0" fontId="14" fillId="0" borderId="0" xfId="15" applyFont="1"/>
    <xf numFmtId="0" fontId="14" fillId="0" borderId="0" xfId="15" applyFont="1" applyAlignment="1">
      <alignment wrapText="1"/>
    </xf>
    <xf numFmtId="0" fontId="97"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04" fontId="14" fillId="0" borderId="0" xfId="26" applyNumberFormat="1" applyFont="1" applyFill="1" applyBorder="1" applyAlignment="1">
      <alignment horizontal="center" vertical="center"/>
    </xf>
    <xf numFmtId="3" fontId="15" fillId="0" borderId="0" xfId="26" applyNumberFormat="1" applyFont="1" applyFill="1" applyBorder="1" applyAlignment="1">
      <alignment horizontal="center" vertical="center"/>
    </xf>
    <xf numFmtId="204" fontId="15" fillId="0" borderId="3" xfId="26" applyNumberFormat="1" applyFont="1" applyFill="1" applyBorder="1" applyAlignment="1">
      <alignment horizontal="center" vertical="center"/>
    </xf>
    <xf numFmtId="3" fontId="15" fillId="0" borderId="3" xfId="26" applyNumberFormat="1" applyFont="1" applyFill="1" applyBorder="1" applyAlignment="1">
      <alignment horizontal="center" vertical="center"/>
    </xf>
    <xf numFmtId="173" fontId="15" fillId="0" borderId="0" xfId="27" applyNumberFormat="1" applyFont="1" applyBorder="1" applyAlignment="1">
      <alignment horizontal="center"/>
    </xf>
    <xf numFmtId="0" fontId="63" fillId="0" borderId="0" xfId="27" applyFont="1" applyBorder="1" applyAlignment="1">
      <alignment horizontal="center"/>
    </xf>
    <xf numFmtId="173" fontId="14" fillId="0" borderId="0" xfId="1" applyNumberFormat="1" applyFont="1"/>
    <xf numFmtId="0" fontId="98" fillId="0" borderId="0" xfId="1" applyFont="1"/>
    <xf numFmtId="14" fontId="98" fillId="0" borderId="0" xfId="1" applyNumberFormat="1" applyFont="1"/>
    <xf numFmtId="202" fontId="91" fillId="0" borderId="0" xfId="1" applyNumberFormat="1" applyFont="1" applyAlignment="1">
      <alignment horizontal="left"/>
    </xf>
    <xf numFmtId="0" fontId="92" fillId="0" borderId="1" xfId="1" applyFont="1" applyBorder="1"/>
    <xf numFmtId="0" fontId="11" fillId="0" borderId="28" xfId="25" applyFont="1" applyBorder="1" applyAlignment="1">
      <alignment horizontal="center"/>
    </xf>
    <xf numFmtId="0" fontId="11" fillId="0" borderId="1" xfId="25" applyFont="1" applyBorder="1" applyAlignment="1">
      <alignment horizontal="center" vertical="center" wrapText="1"/>
    </xf>
    <xf numFmtId="0" fontId="92" fillId="0" borderId="0" xfId="1" applyFont="1"/>
    <xf numFmtId="0" fontId="11" fillId="0" borderId="0" xfId="25" applyFont="1" applyAlignment="1">
      <alignment horizontal="center" vertical="center" wrapText="1"/>
    </xf>
    <xf numFmtId="0" fontId="11" fillId="0" borderId="30" xfId="25" applyFont="1" applyBorder="1" applyAlignment="1">
      <alignment horizontal="center" vertical="center" wrapText="1"/>
    </xf>
    <xf numFmtId="0" fontId="11" fillId="3" borderId="30" xfId="25" applyFont="1" applyFill="1" applyBorder="1" applyAlignment="1">
      <alignment horizontal="center" vertical="center" wrapText="1"/>
    </xf>
    <xf numFmtId="0" fontId="92" fillId="0" borderId="0" xfId="1" applyFont="1" applyAlignment="1">
      <alignment horizontal="center"/>
    </xf>
    <xf numFmtId="0" fontId="92" fillId="0" borderId="4" xfId="1" applyFont="1" applyBorder="1"/>
    <xf numFmtId="37" fontId="92" fillId="0" borderId="4" xfId="1" quotePrefix="1" applyNumberFormat="1" applyFont="1" applyBorder="1" applyAlignment="1">
      <alignment horizontal="center" vertical="center"/>
    </xf>
    <xf numFmtId="37" fontId="92"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99" fillId="0" borderId="29" xfId="1" applyFont="1" applyBorder="1"/>
    <xf numFmtId="37" fontId="99" fillId="0" borderId="29" xfId="1" applyNumberFormat="1" applyFont="1" applyBorder="1"/>
    <xf numFmtId="37" fontId="99" fillId="0" borderId="0" xfId="1" applyNumberFormat="1" applyFont="1"/>
    <xf numFmtId="0" fontId="16" fillId="0" borderId="29" xfId="1" applyFont="1" applyBorder="1" applyAlignment="1">
      <alignment horizontal="center"/>
    </xf>
    <xf numFmtId="174" fontId="95" fillId="0" borderId="0" xfId="1" applyNumberFormat="1" applyFont="1" applyAlignment="1">
      <alignment vertical="center"/>
    </xf>
    <xf numFmtId="10" fontId="14" fillId="0" borderId="0" xfId="28" applyNumberFormat="1" applyFont="1" applyBorder="1" applyAlignment="1">
      <alignment horizontal="left" vertical="center" wrapText="1"/>
    </xf>
    <xf numFmtId="0" fontId="96" fillId="0" borderId="3" xfId="1" applyFont="1" applyBorder="1" applyAlignment="1">
      <alignment vertical="center"/>
    </xf>
    <xf numFmtId="174" fontId="96" fillId="0" borderId="0" xfId="1" applyNumberFormat="1" applyFont="1" applyAlignment="1">
      <alignment vertical="center"/>
    </xf>
    <xf numFmtId="43" fontId="3" fillId="0" borderId="0" xfId="1" applyNumberFormat="1"/>
    <xf numFmtId="0" fontId="14" fillId="0" borderId="1" xfId="1" applyFont="1" applyBorder="1" applyAlignment="1">
      <alignment horizontal="left" vertical="center" wrapText="1"/>
    </xf>
    <xf numFmtId="0" fontId="100" fillId="0" borderId="0" xfId="1" applyFont="1"/>
    <xf numFmtId="0" fontId="95" fillId="0" borderId="0" xfId="1" applyFont="1"/>
    <xf numFmtId="0" fontId="95" fillId="3" borderId="0" xfId="1" applyFont="1" applyFill="1" applyAlignment="1">
      <alignment horizontal="left" vertical="center" wrapText="1"/>
    </xf>
    <xf numFmtId="0" fontId="95" fillId="3" borderId="0" xfId="1" applyFont="1" applyFill="1" applyAlignment="1">
      <alignment vertical="center"/>
    </xf>
    <xf numFmtId="0" fontId="95" fillId="0" borderId="0" xfId="1" applyFont="1" applyAlignment="1">
      <alignment vertical="top" wrapText="1"/>
    </xf>
    <xf numFmtId="0" fontId="95"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12" fillId="0" borderId="28"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01" fillId="0" borderId="0" xfId="15" applyFont="1" applyAlignment="1">
      <alignment horizontal="centerContinuous" vertical="center"/>
    </xf>
    <xf numFmtId="0" fontId="102" fillId="0" borderId="0" xfId="15" applyFont="1" applyAlignment="1">
      <alignment vertical="center"/>
    </xf>
    <xf numFmtId="0" fontId="6" fillId="0" borderId="0" xfId="15" applyFont="1" applyAlignment="1">
      <alignment horizontal="centerContinuous" vertical="center"/>
    </xf>
    <xf numFmtId="0" fontId="103" fillId="0" borderId="0" xfId="15" applyFont="1" applyAlignment="1">
      <alignment vertical="center"/>
    </xf>
    <xf numFmtId="167" fontId="8" fillId="0" borderId="0" xfId="15" applyNumberFormat="1" applyFont="1" applyAlignment="1">
      <alignment horizontal="centerContinuous" vertical="center"/>
    </xf>
    <xf numFmtId="0" fontId="20" fillId="0" borderId="0" xfId="15" applyFont="1" applyAlignment="1">
      <alignment horizontal="centerContinuous" vertical="center"/>
    </xf>
    <xf numFmtId="0" fontId="38" fillId="0" borderId="0" xfId="15" applyFont="1" applyAlignment="1">
      <alignment vertical="center"/>
    </xf>
    <xf numFmtId="0" fontId="36" fillId="0" borderId="0" xfId="15" applyFont="1" applyAlignment="1">
      <alignment horizontal="centerContinuous" vertical="center"/>
    </xf>
    <xf numFmtId="0" fontId="38" fillId="0" borderId="0" xfId="15" applyFont="1" applyAlignment="1">
      <alignment horizontal="centerContinuous" vertical="center"/>
    </xf>
    <xf numFmtId="0" fontId="3" fillId="0" borderId="0" xfId="15" applyAlignment="1">
      <alignment vertical="center"/>
    </xf>
    <xf numFmtId="0" fontId="3" fillId="0" borderId="0" xfId="15" applyAlignment="1">
      <alignment horizontal="center" vertical="center"/>
    </xf>
    <xf numFmtId="0" fontId="92" fillId="0" borderId="28" xfId="15" applyFont="1" applyBorder="1" applyAlignment="1">
      <alignment horizontal="center" vertical="center" wrapText="1"/>
    </xf>
    <xf numFmtId="0" fontId="12" fillId="0" borderId="28" xfId="15" applyFont="1" applyBorder="1" applyAlignment="1">
      <alignment horizontal="center" vertical="center" wrapText="1"/>
    </xf>
    <xf numFmtId="0" fontId="11" fillId="0" borderId="28" xfId="15" applyFont="1" applyBorder="1" applyAlignment="1">
      <alignment horizontal="center" vertical="center" wrapText="1"/>
    </xf>
    <xf numFmtId="17" fontId="12" fillId="0" borderId="28" xfId="15" applyNumberFormat="1" applyFont="1" applyBorder="1" applyAlignment="1">
      <alignment horizontal="center" vertical="center" wrapText="1"/>
    </xf>
    <xf numFmtId="0" fontId="11" fillId="0" borderId="29" xfId="15" applyFont="1" applyBorder="1" applyAlignment="1">
      <alignment horizontal="center" vertical="center" wrapText="1"/>
    </xf>
    <xf numFmtId="0" fontId="12" fillId="0" borderId="0" xfId="15" applyFont="1"/>
    <xf numFmtId="0" fontId="104" fillId="0" borderId="0" xfId="15" applyFont="1" applyAlignment="1">
      <alignment horizontal="center" vertical="center" wrapText="1"/>
    </xf>
    <xf numFmtId="0" fontId="105" fillId="0" borderId="0" xfId="15" applyFont="1" applyAlignment="1">
      <alignment horizontal="center" vertical="center" wrapText="1"/>
    </xf>
    <xf numFmtId="0" fontId="19" fillId="0" borderId="0" xfId="15" applyFont="1" applyAlignment="1">
      <alignment horizontal="center" vertical="center" wrapText="1"/>
    </xf>
    <xf numFmtId="0" fontId="15" fillId="0" borderId="0" xfId="15" applyFont="1" applyAlignment="1">
      <alignment horizontal="left" vertical="center" wrapText="1"/>
    </xf>
    <xf numFmtId="174" fontId="96" fillId="0" borderId="0" xfId="9" applyNumberFormat="1" applyFont="1" applyFill="1" applyBorder="1" applyAlignment="1">
      <alignment horizontal="center" vertical="center"/>
    </xf>
    <xf numFmtId="4" fontId="15" fillId="0" borderId="0" xfId="29" applyNumberFormat="1" applyFont="1" applyFill="1" applyBorder="1" applyAlignment="1">
      <alignment horizontal="center" vertical="center"/>
    </xf>
    <xf numFmtId="171" fontId="15" fillId="4" borderId="0" xfId="29" applyFont="1" applyFill="1" applyBorder="1" applyAlignment="1">
      <alignment horizontal="center" vertical="center"/>
    </xf>
    <xf numFmtId="0" fontId="16" fillId="0" borderId="0" xfId="15" applyFont="1"/>
    <xf numFmtId="37" fontId="16" fillId="0" borderId="0" xfId="15" applyNumberFormat="1" applyFont="1"/>
    <xf numFmtId="0" fontId="14" fillId="0" borderId="0" xfId="15" applyFont="1" applyAlignment="1">
      <alignment horizontal="left" vertical="center"/>
    </xf>
    <xf numFmtId="174" fontId="95" fillId="0" borderId="0" xfId="9" applyNumberFormat="1" applyFont="1" applyFill="1" applyBorder="1" applyAlignment="1">
      <alignment horizontal="center" vertical="center"/>
    </xf>
    <xf numFmtId="171" fontId="14" fillId="0" borderId="0" xfId="29" applyFont="1" applyBorder="1" applyAlignment="1">
      <alignment horizontal="center" vertical="center"/>
    </xf>
    <xf numFmtId="171" fontId="14" fillId="4" borderId="0" xfId="29" applyFont="1" applyFill="1" applyBorder="1" applyAlignment="1">
      <alignment horizontal="center" vertical="center"/>
    </xf>
    <xf numFmtId="0" fontId="15" fillId="0" borderId="0" xfId="15" applyFont="1" applyAlignment="1">
      <alignment horizontal="left" vertical="center"/>
    </xf>
    <xf numFmtId="171" fontId="15" fillId="0" borderId="0" xfId="29" applyFont="1" applyBorder="1" applyAlignment="1">
      <alignment horizontal="center" vertical="center"/>
    </xf>
    <xf numFmtId="0" fontId="19" fillId="0" borderId="0" xfId="15" applyFont="1"/>
    <xf numFmtId="0" fontId="19" fillId="0" borderId="0" xfId="15" applyFont="1" applyAlignment="1">
      <alignment horizontal="left" vertical="center"/>
    </xf>
    <xf numFmtId="171" fontId="19" fillId="0" borderId="0" xfId="29" applyFont="1" applyBorder="1" applyAlignment="1">
      <alignment horizontal="center" vertical="center"/>
    </xf>
    <xf numFmtId="0" fontId="106" fillId="0" borderId="3" xfId="15" applyFont="1" applyBorder="1" applyAlignment="1">
      <alignment horizontal="left" vertical="center"/>
    </xf>
    <xf numFmtId="171" fontId="106" fillId="0" borderId="3" xfId="29" applyFont="1" applyFill="1" applyBorder="1" applyAlignment="1">
      <alignment horizontal="center" vertical="center"/>
    </xf>
    <xf numFmtId="171" fontId="106" fillId="0" borderId="0" xfId="29" applyFont="1" applyFill="1" applyBorder="1" applyAlignment="1">
      <alignment horizontal="center" vertical="center"/>
    </xf>
    <xf numFmtId="0" fontId="24" fillId="0" borderId="0" xfId="15" applyFont="1" applyAlignment="1">
      <alignment horizontal="center" vertical="center"/>
    </xf>
    <xf numFmtId="171" fontId="24" fillId="0" borderId="0" xfId="29" applyFont="1" applyBorder="1" applyAlignment="1">
      <alignment horizontal="center" vertical="center"/>
    </xf>
    <xf numFmtId="205" fontId="17" fillId="0" borderId="0" xfId="15" applyNumberFormat="1" applyFont="1" applyAlignment="1">
      <alignment vertical="center"/>
    </xf>
    <xf numFmtId="0" fontId="17" fillId="0" borderId="0" xfId="15" applyFont="1" applyAlignment="1">
      <alignment horizontal="left" vertical="center" wrapText="1"/>
    </xf>
    <xf numFmtId="0" fontId="17" fillId="0" borderId="0" xfId="15" applyFont="1" applyAlignment="1">
      <alignment vertical="center" wrapText="1"/>
    </xf>
    <xf numFmtId="0" fontId="6" fillId="0" borderId="0" xfId="30" applyFont="1" applyAlignment="1">
      <alignment horizontal="centerContinuous" vertical="center"/>
    </xf>
    <xf numFmtId="0" fontId="45" fillId="0" borderId="0" xfId="30" applyFont="1"/>
    <xf numFmtId="167" fontId="108" fillId="0" borderId="0" xfId="30" applyNumberFormat="1" applyFont="1" applyAlignment="1">
      <alignment horizontal="center"/>
    </xf>
    <xf numFmtId="0" fontId="60" fillId="0" borderId="0" xfId="30" applyFont="1" applyAlignment="1">
      <alignment horizontal="centerContinuous" vertical="center"/>
    </xf>
    <xf numFmtId="0" fontId="9" fillId="0" borderId="0" xfId="30" applyFont="1" applyAlignment="1">
      <alignment horizontal="centerContinuous" vertical="center"/>
    </xf>
    <xf numFmtId="0" fontId="11" fillId="0" borderId="6" xfId="30" applyFont="1" applyBorder="1" applyAlignment="1">
      <alignment horizontal="center" vertical="center"/>
    </xf>
    <xf numFmtId="0" fontId="11" fillId="0" borderId="6" xfId="30" applyFont="1" applyBorder="1" applyAlignment="1">
      <alignment horizontal="center" vertical="center" wrapText="1"/>
    </xf>
    <xf numFmtId="0" fontId="11" fillId="0" borderId="38" xfId="30" applyFont="1" applyBorder="1" applyAlignment="1">
      <alignment horizontal="center" vertical="center"/>
    </xf>
    <xf numFmtId="0" fontId="11" fillId="0" borderId="32" xfId="30" applyFont="1" applyBorder="1" applyAlignment="1">
      <alignment horizontal="center" vertical="center"/>
    </xf>
    <xf numFmtId="0" fontId="11" fillId="0" borderId="39" xfId="30" applyFont="1" applyBorder="1" applyAlignment="1">
      <alignment horizontal="center" vertical="center"/>
    </xf>
    <xf numFmtId="0" fontId="11" fillId="0" borderId="15" xfId="30" applyFont="1" applyBorder="1" applyAlignment="1">
      <alignment horizontal="center" vertical="center"/>
    </xf>
    <xf numFmtId="0" fontId="11" fillId="0" borderId="15" xfId="30" applyFont="1" applyBorder="1" applyAlignment="1">
      <alignment horizontal="center" vertical="center" wrapText="1"/>
    </xf>
    <xf numFmtId="0" fontId="11" fillId="0" borderId="40" xfId="30" applyFont="1" applyBorder="1" applyAlignment="1">
      <alignment horizontal="center" vertical="center"/>
    </xf>
    <xf numFmtId="0" fontId="11" fillId="0" borderId="4" xfId="30" applyFont="1" applyBorder="1" applyAlignment="1">
      <alignment horizontal="center" vertical="center"/>
    </xf>
    <xf numFmtId="0" fontId="11" fillId="0" borderId="41" xfId="30" applyFont="1" applyBorder="1" applyAlignment="1">
      <alignment horizontal="center" vertical="center"/>
    </xf>
    <xf numFmtId="0" fontId="14" fillId="0" borderId="0" xfId="30" applyFont="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1" xfId="1" applyFont="1" applyBorder="1" applyAlignment="1">
      <alignment horizontal="centerContinuous" vertical="center" wrapText="1"/>
    </xf>
    <xf numFmtId="0" fontId="12" fillId="0" borderId="31"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0" xfId="1" applyFont="1" applyBorder="1" applyAlignment="1">
      <alignment horizontal="center" vertical="center"/>
    </xf>
    <xf numFmtId="0" fontId="12" fillId="0" borderId="30" xfId="1" applyFont="1" applyBorder="1" applyAlignment="1">
      <alignment horizontal="center" vertical="center"/>
    </xf>
    <xf numFmtId="0" fontId="109" fillId="0" borderId="0" xfId="1" applyFont="1" applyAlignment="1">
      <alignment horizontal="center" vertical="top"/>
    </xf>
    <xf numFmtId="0" fontId="109" fillId="0" borderId="0" xfId="1" applyFont="1" applyAlignment="1">
      <alignment horizontal="center" vertical="center"/>
    </xf>
    <xf numFmtId="0" fontId="65" fillId="0" borderId="0" xfId="1" applyFont="1" applyAlignment="1">
      <alignment vertical="center"/>
    </xf>
    <xf numFmtId="0" fontId="110" fillId="0" borderId="0" xfId="1" applyFont="1" applyAlignment="1">
      <alignment vertical="center"/>
    </xf>
    <xf numFmtId="0" fontId="62" fillId="0" borderId="0" xfId="1" applyFont="1" applyAlignment="1">
      <alignment horizontal="center" vertical="center"/>
    </xf>
    <xf numFmtId="174" fontId="111" fillId="0" borderId="0" xfId="31" applyNumberFormat="1" applyFont="1" applyFill="1" applyBorder="1" applyAlignment="1" applyProtection="1">
      <alignment vertical="center"/>
      <protection hidden="1"/>
    </xf>
    <xf numFmtId="3" fontId="112" fillId="0" borderId="0" xfId="32" applyNumberFormat="1" applyFont="1" applyFill="1" applyBorder="1" applyAlignment="1" applyProtection="1">
      <alignment vertical="center"/>
    </xf>
    <xf numFmtId="0" fontId="15" fillId="0" borderId="0" xfId="1" applyFont="1" applyAlignment="1">
      <alignment horizontal="left" vertical="center"/>
    </xf>
    <xf numFmtId="0" fontId="112" fillId="0" borderId="0" xfId="1" applyFont="1" applyAlignment="1" applyProtection="1">
      <alignment vertical="center"/>
      <protection hidden="1"/>
    </xf>
    <xf numFmtId="3" fontId="15" fillId="0" borderId="0" xfId="32"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2"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0" xfId="1" applyFont="1" applyAlignment="1">
      <alignment horizontal="left"/>
    </xf>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2" applyNumberFormat="1" applyFont="1" applyFill="1" applyBorder="1" applyAlignment="1" applyProtection="1">
      <alignment vertical="center"/>
    </xf>
    <xf numFmtId="0" fontId="98" fillId="0" borderId="0" xfId="1" applyFont="1" applyAlignment="1">
      <alignment horizontal="centerContinuous"/>
    </xf>
    <xf numFmtId="0" fontId="97" fillId="0" borderId="0" xfId="1" applyFont="1" applyAlignment="1">
      <alignment horizontal="centerContinuous"/>
    </xf>
    <xf numFmtId="0" fontId="92" fillId="0" borderId="1" xfId="1" applyFont="1" applyBorder="1" applyAlignment="1">
      <alignment horizontal="center" vertical="center" wrapText="1"/>
    </xf>
    <xf numFmtId="0" fontId="92" fillId="0" borderId="2" xfId="1" applyFont="1" applyBorder="1" applyAlignment="1">
      <alignment horizontal="center"/>
    </xf>
    <xf numFmtId="0" fontId="92" fillId="0" borderId="0" xfId="1" applyFont="1" applyAlignment="1">
      <alignment horizontal="center" vertical="center" wrapText="1"/>
    </xf>
    <xf numFmtId="0" fontId="11" fillId="0" borderId="0" xfId="1" applyFont="1"/>
    <xf numFmtId="0" fontId="11" fillId="0" borderId="0" xfId="25" applyFont="1" applyAlignment="1">
      <alignment horizontal="center" wrapText="1"/>
    </xf>
    <xf numFmtId="0" fontId="94" fillId="0" borderId="0" xfId="1" applyFont="1" applyAlignment="1">
      <alignment horizontal="center"/>
    </xf>
    <xf numFmtId="0" fontId="92" fillId="0" borderId="0" xfId="1" applyFont="1" applyAlignment="1">
      <alignment horizontal="center" vertical="center"/>
    </xf>
    <xf numFmtId="9" fontId="11" fillId="0" borderId="0" xfId="25" applyNumberFormat="1" applyFont="1" applyAlignment="1">
      <alignment horizontal="center" vertical="center" wrapText="1"/>
    </xf>
    <xf numFmtId="0" fontId="92" fillId="0" borderId="2" xfId="1" applyFont="1" applyBorder="1" applyAlignment="1">
      <alignment horizontal="center" vertical="center"/>
    </xf>
    <xf numFmtId="0" fontId="92" fillId="0" borderId="3" xfId="1" applyFont="1" applyBorder="1"/>
    <xf numFmtId="9" fontId="11" fillId="0" borderId="42" xfId="25" applyNumberFormat="1" applyFont="1" applyBorder="1" applyAlignment="1">
      <alignment horizontal="center" vertical="center"/>
    </xf>
    <xf numFmtId="9" fontId="11" fillId="0" borderId="3" xfId="25" applyNumberFormat="1" applyFont="1" applyBorder="1" applyAlignment="1">
      <alignment horizontal="center" vertical="center" wrapText="1"/>
    </xf>
    <xf numFmtId="0" fontId="11" fillId="0" borderId="3" xfId="25" applyFont="1" applyBorder="1" applyAlignment="1">
      <alignment horizontal="center" wrapText="1"/>
    </xf>
    <xf numFmtId="0" fontId="92" fillId="0" borderId="3" xfId="1" applyFont="1" applyBorder="1" applyAlignment="1">
      <alignment horizontal="center" vertical="center" wrapText="1"/>
    </xf>
    <xf numFmtId="37" fontId="95" fillId="0" borderId="0" xfId="1" applyNumberFormat="1" applyFont="1"/>
    <xf numFmtId="171" fontId="95" fillId="0" borderId="0" xfId="1" applyNumberFormat="1" applyFont="1" applyAlignment="1">
      <alignment horizontal="center" vertical="center"/>
    </xf>
    <xf numFmtId="171" fontId="96" fillId="0" borderId="0" xfId="1" applyNumberFormat="1" applyFont="1" applyAlignment="1">
      <alignment horizontal="center" vertical="center"/>
    </xf>
    <xf numFmtId="0" fontId="14" fillId="0" borderId="0" xfId="33" applyFont="1" applyAlignment="1">
      <alignment vertical="center"/>
    </xf>
    <xf numFmtId="171" fontId="96" fillId="0" borderId="3" xfId="1" applyNumberFormat="1" applyFont="1" applyBorder="1" applyAlignment="1">
      <alignment horizontal="center" vertical="center"/>
    </xf>
    <xf numFmtId="3" fontId="96" fillId="0" borderId="3" xfId="1" applyNumberFormat="1" applyFont="1" applyBorder="1" applyAlignment="1">
      <alignment vertical="center"/>
    </xf>
    <xf numFmtId="2" fontId="114" fillId="0" borderId="0" xfId="25" applyNumberFormat="1" applyFont="1" applyAlignment="1">
      <alignment horizontal="right"/>
    </xf>
    <xf numFmtId="206" fontId="96" fillId="0" borderId="0" xfId="1" applyNumberFormat="1" applyFont="1"/>
    <xf numFmtId="207" fontId="12" fillId="0" borderId="0" xfId="1" applyNumberFormat="1" applyFont="1"/>
    <xf numFmtId="188" fontId="11" fillId="0" borderId="0" xfId="1" applyNumberFormat="1" applyFont="1"/>
    <xf numFmtId="3" fontId="15" fillId="0" borderId="0" xfId="1" applyNumberFormat="1" applyFont="1" applyAlignment="1">
      <alignment horizontal="center" vertical="center"/>
    </xf>
    <xf numFmtId="43" fontId="14" fillId="0" borderId="0" xfId="9" applyFont="1" applyBorder="1"/>
    <xf numFmtId="207" fontId="14" fillId="0" borderId="0" xfId="1" applyNumberFormat="1" applyFont="1"/>
    <xf numFmtId="0" fontId="115" fillId="0" borderId="0" xfId="1" applyFont="1" applyAlignment="1">
      <alignment vertical="center"/>
    </xf>
    <xf numFmtId="208" fontId="12" fillId="0" borderId="0" xfId="34" applyNumberFormat="1" applyFont="1" applyBorder="1"/>
    <xf numFmtId="171" fontId="14" fillId="0" borderId="0" xfId="35" applyNumberFormat="1" applyFont="1" applyBorder="1" applyAlignment="1">
      <alignment horizontal="right" vertical="center"/>
    </xf>
    <xf numFmtId="171" fontId="15" fillId="0" borderId="0" xfId="35" applyNumberFormat="1" applyFont="1" applyBorder="1" applyAlignment="1">
      <alignment horizontal="right" vertical="center"/>
    </xf>
    <xf numFmtId="209" fontId="14" fillId="0" borderId="0" xfId="35" applyNumberFormat="1" applyFont="1" applyBorder="1" applyAlignment="1">
      <alignment horizontal="right" vertical="center"/>
    </xf>
    <xf numFmtId="209" fontId="14" fillId="0" borderId="0" xfId="1" applyNumberFormat="1" applyFont="1" applyAlignment="1">
      <alignment vertical="center"/>
    </xf>
    <xf numFmtId="171" fontId="15" fillId="0" borderId="3" xfId="35" applyNumberFormat="1" applyFont="1" applyBorder="1" applyAlignment="1">
      <alignment horizontal="right"/>
    </xf>
    <xf numFmtId="209" fontId="15" fillId="0" borderId="0" xfId="35" applyNumberFormat="1" applyFont="1" applyBorder="1" applyAlignment="1">
      <alignment horizontal="right" vertical="center"/>
    </xf>
    <xf numFmtId="209"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1" xfId="1" applyFont="1" applyBorder="1" applyAlignment="1" applyProtection="1">
      <alignment horizontal="center" vertical="center"/>
      <protection locked="0"/>
    </xf>
    <xf numFmtId="0" fontId="12" fillId="0" borderId="31"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10" fontId="14" fillId="0" borderId="0" xfId="36" applyNumberFormat="1" applyFont="1" applyFill="1" applyBorder="1" applyAlignment="1" applyProtection="1">
      <alignment horizontal="left" vertical="center"/>
      <protection locked="0"/>
    </xf>
    <xf numFmtId="210" fontId="15" fillId="0" borderId="0" xfId="36" applyNumberFormat="1" applyFont="1" applyFill="1" applyBorder="1" applyAlignment="1" applyProtection="1">
      <alignment horizontal="right" vertical="center"/>
      <protection locked="0"/>
    </xf>
    <xf numFmtId="210" fontId="14" fillId="0" borderId="3" xfId="1" applyNumberFormat="1" applyFont="1" applyBorder="1" applyAlignment="1" applyProtection="1">
      <alignment vertical="center"/>
      <protection locked="0"/>
    </xf>
    <xf numFmtId="210" fontId="14" fillId="0" borderId="3" xfId="36" applyNumberFormat="1" applyFont="1" applyFill="1" applyBorder="1" applyAlignment="1" applyProtection="1">
      <alignment horizontal="left" vertical="center"/>
      <protection locked="0"/>
    </xf>
    <xf numFmtId="210" fontId="15" fillId="0" borderId="3" xfId="36" applyNumberFormat="1" applyFont="1" applyFill="1" applyBorder="1" applyAlignment="1" applyProtection="1">
      <alignment horizontal="right" vertical="center"/>
      <protection locked="0"/>
    </xf>
    <xf numFmtId="210" fontId="14" fillId="0" borderId="0" xfId="1" applyNumberFormat="1" applyFont="1" applyAlignment="1" applyProtection="1">
      <alignment vertical="center"/>
      <protection locked="0"/>
    </xf>
    <xf numFmtId="210" fontId="14" fillId="0" borderId="1" xfId="36" applyNumberFormat="1" applyFont="1" applyFill="1" applyBorder="1" applyAlignment="1" applyProtection="1">
      <alignment horizontal="left" vertical="center"/>
      <protection locked="0"/>
    </xf>
    <xf numFmtId="0" fontId="14" fillId="0" borderId="0" xfId="15" applyFont="1" applyAlignment="1">
      <alignment horizontal="left" vertical="center" wrapText="1"/>
    </xf>
    <xf numFmtId="210" fontId="12" fillId="0" borderId="0" xfId="1" applyNumberFormat="1" applyFont="1" applyAlignment="1" applyProtection="1">
      <alignment vertical="center"/>
      <protection locked="0"/>
    </xf>
    <xf numFmtId="0" fontId="116" fillId="0" borderId="0" xfId="1" applyFont="1"/>
    <xf numFmtId="207" fontId="74" fillId="0" borderId="0" xfId="1" applyNumberFormat="1" applyFont="1"/>
    <xf numFmtId="188" fontId="117" fillId="0" borderId="0" xfId="1" applyNumberFormat="1" applyFont="1"/>
    <xf numFmtId="171" fontId="14" fillId="0" borderId="0" xfId="37" applyNumberFormat="1" applyFont="1" applyFill="1" applyBorder="1" applyAlignment="1">
      <alignment horizontal="right" vertical="center"/>
    </xf>
    <xf numFmtId="171" fontId="15" fillId="0" borderId="0" xfId="37" applyNumberFormat="1" applyFont="1" applyFill="1" applyBorder="1" applyAlignment="1">
      <alignment horizontal="right" vertical="center"/>
    </xf>
    <xf numFmtId="193" fontId="16" fillId="0" borderId="0" xfId="1" applyNumberFormat="1" applyFont="1"/>
    <xf numFmtId="211" fontId="14" fillId="0" borderId="0" xfId="1" applyNumberFormat="1" applyFont="1" applyAlignment="1">
      <alignment vertical="center"/>
    </xf>
    <xf numFmtId="211" fontId="15" fillId="0" borderId="0" xfId="1" applyNumberFormat="1" applyFont="1" applyAlignment="1">
      <alignment vertical="center"/>
    </xf>
    <xf numFmtId="0" fontId="15" fillId="0" borderId="0" xfId="1" applyFont="1" applyAlignment="1">
      <alignment vertical="center" wrapText="1"/>
    </xf>
    <xf numFmtId="207" fontId="14" fillId="0" borderId="3" xfId="1" applyNumberFormat="1" applyFont="1" applyBorder="1"/>
    <xf numFmtId="188" fontId="14" fillId="0" borderId="3" xfId="1" applyNumberFormat="1" applyFont="1" applyBorder="1"/>
    <xf numFmtId="207" fontId="14" fillId="0" borderId="0" xfId="1" applyNumberFormat="1" applyFont="1" applyAlignment="1">
      <alignment vertical="center"/>
    </xf>
    <xf numFmtId="188" fontId="14" fillId="0" borderId="0" xfId="1" applyNumberFormat="1" applyFont="1" applyAlignment="1">
      <alignment vertical="center"/>
    </xf>
    <xf numFmtId="0" fontId="118" fillId="0" borderId="0" xfId="1" applyFont="1"/>
    <xf numFmtId="0" fontId="119" fillId="0" borderId="0" xfId="38" applyFont="1" applyAlignment="1">
      <alignment horizontal="centerContinuous" vertical="top" wrapText="1"/>
    </xf>
    <xf numFmtId="0" fontId="120" fillId="0" borderId="0" xfId="38" applyFont="1" applyAlignment="1">
      <alignment horizontal="centerContinuous"/>
    </xf>
    <xf numFmtId="0" fontId="120" fillId="0" borderId="0" xfId="38" applyFont="1"/>
    <xf numFmtId="0" fontId="6" fillId="0" borderId="0" xfId="38" applyFont="1" applyAlignment="1">
      <alignment horizontal="center" vertical="center" wrapText="1"/>
    </xf>
    <xf numFmtId="0" fontId="107" fillId="0" borderId="0" xfId="38" applyFont="1"/>
    <xf numFmtId="167" fontId="8" fillId="0" borderId="0" xfId="38" applyNumberFormat="1" applyFont="1" applyAlignment="1">
      <alignment horizontal="centerContinuous" vertical="center" wrapText="1"/>
    </xf>
    <xf numFmtId="0" fontId="108" fillId="0" borderId="0" xfId="38" applyFont="1" applyAlignment="1">
      <alignment horizontal="centerContinuous" vertical="top" wrapText="1"/>
    </xf>
    <xf numFmtId="177" fontId="119" fillId="0" borderId="0" xfId="38" applyNumberFormat="1" applyFont="1" applyAlignment="1">
      <alignment horizontal="center"/>
    </xf>
    <xf numFmtId="0" fontId="120" fillId="0" borderId="0" xfId="38" applyFont="1" applyAlignment="1">
      <alignment horizontal="center"/>
    </xf>
    <xf numFmtId="0" fontId="3" fillId="0" borderId="0" xfId="38"/>
    <xf numFmtId="0" fontId="3" fillId="0" borderId="3" xfId="38" applyBorder="1"/>
    <xf numFmtId="0" fontId="11" fillId="0" borderId="1" xfId="38" applyFont="1" applyBorder="1" applyAlignment="1">
      <alignment horizontal="center" vertical="center" wrapText="1"/>
    </xf>
    <xf numFmtId="0" fontId="11" fillId="0" borderId="5" xfId="38" applyFont="1" applyBorder="1" applyAlignment="1">
      <alignment horizontal="centerContinuous" vertical="center"/>
    </xf>
    <xf numFmtId="0" fontId="12" fillId="0" borderId="0" xfId="38" applyFont="1"/>
    <xf numFmtId="0" fontId="11" fillId="0" borderId="0" xfId="38" applyFont="1" applyAlignment="1">
      <alignment horizontal="center" vertical="center" wrapText="1"/>
    </xf>
    <xf numFmtId="0" fontId="12" fillId="0" borderId="29" xfId="38" applyFont="1" applyBorder="1" applyAlignment="1">
      <alignment horizontal="center" vertical="center" wrapText="1"/>
    </xf>
    <xf numFmtId="0" fontId="11" fillId="0" borderId="2" xfId="38" applyFont="1" applyBorder="1" applyAlignment="1">
      <alignment horizontal="center" vertical="center" wrapText="1"/>
    </xf>
    <xf numFmtId="0" fontId="12" fillId="0" borderId="4" xfId="38" applyFont="1" applyBorder="1" applyAlignment="1">
      <alignment horizontal="center" vertical="center" wrapText="1"/>
    </xf>
    <xf numFmtId="0" fontId="11" fillId="0" borderId="4" xfId="38" applyFont="1" applyBorder="1" applyAlignment="1">
      <alignment horizontal="center" vertical="center" wrapText="1"/>
    </xf>
    <xf numFmtId="0" fontId="121" fillId="0" borderId="0" xfId="38" applyFont="1" applyAlignment="1">
      <alignment horizontal="center" vertical="center" wrapText="1"/>
    </xf>
    <xf numFmtId="0" fontId="14" fillId="0" borderId="0" xfId="38" applyFont="1" applyAlignment="1">
      <alignment horizontal="center" vertical="center"/>
    </xf>
    <xf numFmtId="0" fontId="14" fillId="0" borderId="0" xfId="39" applyFont="1" applyAlignment="1">
      <alignment horizontal="left" vertical="center" wrapText="1"/>
    </xf>
    <xf numFmtId="2" fontId="14" fillId="0" borderId="0" xfId="34" applyNumberFormat="1" applyFont="1" applyFill="1" applyBorder="1" applyAlignment="1">
      <alignment horizontal="center" vertical="center"/>
    </xf>
    <xf numFmtId="2" fontId="15" fillId="0" borderId="0" xfId="34" applyNumberFormat="1" applyFont="1" applyFill="1" applyBorder="1" applyAlignment="1">
      <alignment horizontal="center" vertical="center"/>
    </xf>
    <xf numFmtId="0" fontId="122" fillId="0" borderId="0" xfId="38" applyFont="1" applyAlignment="1">
      <alignment vertical="center"/>
    </xf>
    <xf numFmtId="0" fontId="14" fillId="0" borderId="0" xfId="39" applyFont="1" applyAlignment="1">
      <alignment vertical="center"/>
    </xf>
    <xf numFmtId="0" fontId="15" fillId="0" borderId="0" xfId="38" applyFont="1" applyAlignment="1">
      <alignment horizontal="left" vertical="center"/>
    </xf>
    <xf numFmtId="0" fontId="19" fillId="0" borderId="3" xfId="38" applyFont="1" applyBorder="1" applyAlignment="1">
      <alignment horizontal="left" vertical="center" wrapText="1"/>
    </xf>
    <xf numFmtId="171" fontId="16" fillId="0" borderId="3" xfId="40" applyFont="1" applyBorder="1" applyAlignment="1">
      <alignment horizontal="center"/>
    </xf>
    <xf numFmtId="0" fontId="19" fillId="0" borderId="0" xfId="38" applyFont="1"/>
    <xf numFmtId="171" fontId="19" fillId="0" borderId="0" xfId="40" applyFont="1" applyBorder="1" applyAlignment="1">
      <alignment horizontal="center"/>
    </xf>
    <xf numFmtId="0" fontId="16" fillId="0" borderId="0" xfId="38" applyFont="1"/>
    <xf numFmtId="0" fontId="14" fillId="0" borderId="0" xfId="38" applyFont="1" applyAlignment="1">
      <alignment horizontal="left" wrapText="1"/>
    </xf>
    <xf numFmtId="0" fontId="16" fillId="0" borderId="0" xfId="38" applyFont="1" applyAlignment="1">
      <alignment horizontal="left"/>
    </xf>
    <xf numFmtId="0" fontId="3" fillId="0" borderId="0" xfId="38" applyAlignment="1">
      <alignment horizontal="left"/>
    </xf>
    <xf numFmtId="0" fontId="14" fillId="0" borderId="0" xfId="38" applyFont="1"/>
    <xf numFmtId="43" fontId="14" fillId="0" borderId="0" xfId="41" applyFont="1" applyFill="1" applyBorder="1" applyAlignment="1">
      <alignment vertical="center"/>
    </xf>
    <xf numFmtId="0" fontId="124" fillId="2" borderId="0" xfId="42" applyFont="1" applyFill="1"/>
    <xf numFmtId="0" fontId="6" fillId="2" borderId="0" xfId="42" applyFont="1" applyFill="1" applyAlignment="1">
      <alignment horizontal="center"/>
    </xf>
    <xf numFmtId="0" fontId="125" fillId="2" borderId="0" xfId="42" applyFont="1" applyFill="1"/>
    <xf numFmtId="0" fontId="126" fillId="2" borderId="0" xfId="42" applyFont="1" applyFill="1"/>
    <xf numFmtId="14" fontId="8" fillId="0" borderId="0" xfId="1" applyNumberFormat="1" applyFont="1" applyAlignment="1">
      <alignment horizontal="centerContinuous" vertical="center"/>
    </xf>
    <xf numFmtId="0" fontId="41" fillId="2" borderId="0" xfId="42" applyFont="1" applyFill="1" applyAlignment="1">
      <alignment horizontal="center" vertical="center"/>
    </xf>
    <xf numFmtId="0" fontId="86" fillId="2" borderId="1" xfId="42" applyFont="1" applyFill="1" applyBorder="1" applyAlignment="1">
      <alignment horizontal="center" vertical="center"/>
    </xf>
    <xf numFmtId="0" fontId="120" fillId="2" borderId="1" xfId="42" applyFont="1" applyFill="1" applyBorder="1" applyAlignment="1">
      <alignment horizontal="center" vertical="center"/>
    </xf>
    <xf numFmtId="0" fontId="127" fillId="2" borderId="1" xfId="42" applyFont="1" applyFill="1" applyBorder="1" applyAlignment="1">
      <alignment horizontal="center" vertical="center" wrapText="1"/>
    </xf>
    <xf numFmtId="0" fontId="86" fillId="2" borderId="2" xfId="42" applyFont="1" applyFill="1" applyBorder="1" applyAlignment="1">
      <alignment horizontal="center" vertical="center"/>
    </xf>
    <xf numFmtId="0" fontId="120" fillId="2" borderId="2" xfId="42" applyFont="1" applyFill="1" applyBorder="1" applyAlignment="1">
      <alignment horizontal="center" vertical="center"/>
    </xf>
    <xf numFmtId="0" fontId="127" fillId="2" borderId="2" xfId="42" applyFont="1" applyFill="1" applyBorder="1" applyAlignment="1">
      <alignment horizontal="center" vertical="center"/>
    </xf>
    <xf numFmtId="0" fontId="128" fillId="2" borderId="2" xfId="42" applyFont="1" applyFill="1" applyBorder="1" applyAlignment="1">
      <alignment horizontal="center" vertical="center" wrapText="1"/>
    </xf>
    <xf numFmtId="0" fontId="127" fillId="2" borderId="2" xfId="42" applyFont="1" applyFill="1" applyBorder="1" applyAlignment="1">
      <alignment horizontal="center" vertical="center" wrapText="1"/>
    </xf>
    <xf numFmtId="0" fontId="127" fillId="2" borderId="2" xfId="42" applyFont="1" applyFill="1" applyBorder="1" applyAlignment="1">
      <alignment horizontal="center" vertical="center" wrapText="1"/>
    </xf>
    <xf numFmtId="0" fontId="129" fillId="2" borderId="0" xfId="42" applyFont="1" applyFill="1" applyAlignment="1">
      <alignment vertical="center"/>
    </xf>
    <xf numFmtId="0" fontId="129" fillId="2" borderId="0" xfId="42" applyFont="1" applyFill="1" applyAlignment="1">
      <alignment horizontal="center" vertical="center"/>
    </xf>
    <xf numFmtId="0" fontId="129" fillId="2" borderId="0" xfId="42" applyFont="1" applyFill="1" applyAlignment="1">
      <alignment horizontal="center" vertical="center" wrapText="1"/>
    </xf>
    <xf numFmtId="0" fontId="130" fillId="2" borderId="0" xfId="42" applyFont="1" applyFill="1"/>
    <xf numFmtId="213" fontId="12" fillId="2" borderId="0" xfId="14" applyNumberFormat="1" applyFont="1" applyFill="1" applyBorder="1" applyAlignment="1">
      <alignment horizontal="left" vertical="center"/>
    </xf>
    <xf numFmtId="0" fontId="14" fillId="2" borderId="0" xfId="1" applyFont="1" applyFill="1" applyAlignment="1">
      <alignment horizontal="left" vertical="center"/>
    </xf>
    <xf numFmtId="213" fontId="14" fillId="2" borderId="0" xfId="14" applyNumberFormat="1" applyFont="1" applyFill="1" applyBorder="1" applyAlignment="1">
      <alignment horizontal="center" vertical="center"/>
    </xf>
    <xf numFmtId="213" fontId="15" fillId="2" borderId="0" xfId="14" applyNumberFormat="1" applyFont="1" applyFill="1" applyBorder="1" applyAlignment="1">
      <alignment horizontal="center" vertical="center"/>
    </xf>
    <xf numFmtId="213" fontId="95" fillId="2" borderId="0" xfId="42" applyNumberFormat="1" applyFont="1" applyFill="1"/>
    <xf numFmtId="0" fontId="95" fillId="2" borderId="0" xfId="42" applyFont="1" applyFill="1"/>
    <xf numFmtId="0" fontId="11" fillId="2" borderId="3" xfId="1" applyFont="1" applyFill="1" applyBorder="1" applyAlignment="1">
      <alignment horizontal="left" vertical="center"/>
    </xf>
    <xf numFmtId="213" fontId="15" fillId="2" borderId="3" xfId="14" applyNumberFormat="1" applyFont="1" applyFill="1" applyBorder="1" applyAlignment="1">
      <alignment horizontal="center" vertical="center"/>
    </xf>
    <xf numFmtId="0" fontId="94" fillId="2" borderId="0" xfId="42" applyFont="1" applyFill="1"/>
    <xf numFmtId="0" fontId="95" fillId="2" borderId="0" xfId="42" applyFont="1" applyFill="1" applyAlignment="1">
      <alignment horizontal="left" vertical="top" wrapText="1"/>
    </xf>
    <xf numFmtId="2" fontId="15" fillId="0" borderId="34" xfId="1" applyNumberFormat="1" applyFont="1" applyBorder="1" applyAlignment="1">
      <alignment horizontal="center"/>
    </xf>
    <xf numFmtId="2" fontId="15" fillId="0" borderId="31" xfId="1" applyNumberFormat="1" applyFont="1" applyBorder="1" applyAlignment="1">
      <alignment horizontal="center"/>
    </xf>
    <xf numFmtId="214" fontId="3" fillId="0" borderId="0" xfId="1" applyNumberFormat="1"/>
    <xf numFmtId="2" fontId="14" fillId="0" borderId="35" xfId="1" applyNumberFormat="1" applyFont="1" applyBorder="1" applyAlignment="1">
      <alignment horizontal="center"/>
    </xf>
    <xf numFmtId="215" fontId="3" fillId="0" borderId="0" xfId="1" applyNumberFormat="1"/>
    <xf numFmtId="2" fontId="15" fillId="0" borderId="36" xfId="9" applyNumberFormat="1" applyFont="1" applyBorder="1" applyAlignment="1">
      <alignment horizontal="center"/>
    </xf>
    <xf numFmtId="2" fontId="15" fillId="0" borderId="30" xfId="9" applyNumberFormat="1" applyFont="1" applyBorder="1" applyAlignment="1">
      <alignment horizontal="center"/>
    </xf>
    <xf numFmtId="0" fontId="14" fillId="0" borderId="0" xfId="9" applyNumberFormat="1" applyFont="1" applyBorder="1"/>
    <xf numFmtId="174" fontId="71" fillId="0" borderId="0" xfId="1" applyNumberFormat="1" applyFont="1" applyAlignment="1">
      <alignment vertical="center"/>
    </xf>
    <xf numFmtId="0" fontId="4" fillId="0" borderId="0" xfId="43" applyFont="1" applyAlignment="1">
      <alignment vertical="center"/>
    </xf>
    <xf numFmtId="0" fontId="38" fillId="0" borderId="0" xfId="43" applyFont="1"/>
    <xf numFmtId="0" fontId="6" fillId="0" borderId="0" xfId="43" applyFont="1" applyAlignment="1">
      <alignment horizontal="center"/>
    </xf>
    <xf numFmtId="0" fontId="131" fillId="0" borderId="0" xfId="43" applyFont="1"/>
    <xf numFmtId="167" fontId="8" fillId="0" borderId="0" xfId="43" applyNumberFormat="1" applyFont="1" applyAlignment="1">
      <alignment horizontal="center"/>
    </xf>
    <xf numFmtId="0" fontId="36" fillId="0" borderId="0" xfId="43" applyFont="1" applyAlignment="1">
      <alignment horizontal="center"/>
    </xf>
    <xf numFmtId="0" fontId="3" fillId="0" borderId="3" xfId="43" applyBorder="1"/>
    <xf numFmtId="216" fontId="16" fillId="0" borderId="3" xfId="43" applyNumberFormat="1" applyFont="1" applyBorder="1"/>
    <xf numFmtId="0" fontId="3" fillId="0" borderId="0" xfId="43"/>
    <xf numFmtId="0" fontId="11" fillId="0" borderId="1" xfId="43" applyFont="1" applyBorder="1" applyAlignment="1">
      <alignment horizontal="center" vertical="center" wrapText="1"/>
    </xf>
    <xf numFmtId="0" fontId="11" fillId="0" borderId="28" xfId="43" applyFont="1" applyBorder="1" applyAlignment="1">
      <alignment horizontal="center" vertical="center"/>
    </xf>
    <xf numFmtId="0" fontId="11" fillId="0" borderId="1" xfId="43" applyFont="1" applyBorder="1" applyAlignment="1">
      <alignment horizontal="center" vertical="center"/>
    </xf>
    <xf numFmtId="0" fontId="12" fillId="0" borderId="0" xfId="43" applyFont="1"/>
    <xf numFmtId="0" fontId="11" fillId="0" borderId="2" xfId="43" applyFont="1" applyBorder="1" applyAlignment="1">
      <alignment horizontal="center" vertical="center" wrapText="1"/>
    </xf>
    <xf numFmtId="0" fontId="11" fillId="0" borderId="2" xfId="43" quotePrefix="1" applyFont="1" applyBorder="1" applyAlignment="1">
      <alignment horizontal="center"/>
    </xf>
    <xf numFmtId="0" fontId="132" fillId="0" borderId="0" xfId="43" applyFont="1" applyAlignment="1">
      <alignment horizontal="center" vertical="center" wrapText="1"/>
    </xf>
    <xf numFmtId="0" fontId="117" fillId="0" borderId="0" xfId="43" quotePrefix="1" applyFont="1" applyAlignment="1">
      <alignment horizontal="center"/>
    </xf>
    <xf numFmtId="0" fontId="74" fillId="0" borderId="0" xfId="43" applyFont="1"/>
    <xf numFmtId="0" fontId="14" fillId="0" borderId="0" xfId="43" applyFont="1" applyAlignment="1">
      <alignment vertical="center"/>
    </xf>
    <xf numFmtId="216" fontId="14" fillId="0" borderId="0" xfId="44" applyNumberFormat="1" applyFont="1" applyBorder="1" applyAlignment="1">
      <alignment horizontal="right"/>
    </xf>
    <xf numFmtId="0" fontId="14" fillId="0" borderId="0" xfId="43" applyFont="1"/>
    <xf numFmtId="0" fontId="15" fillId="0" borderId="3" xfId="43" applyFont="1" applyBorder="1" applyAlignment="1">
      <alignment vertical="center"/>
    </xf>
    <xf numFmtId="216" fontId="15" fillId="0" borderId="3" xfId="44" applyNumberFormat="1" applyFont="1" applyBorder="1" applyAlignment="1">
      <alignment horizontal="right"/>
    </xf>
    <xf numFmtId="0" fontId="17" fillId="0" borderId="0" xfId="43" applyFont="1"/>
    <xf numFmtId="2" fontId="14" fillId="0" borderId="0" xfId="43" applyNumberFormat="1" applyFont="1"/>
    <xf numFmtId="0" fontId="115" fillId="0" borderId="0" xfId="43" applyFont="1" applyAlignment="1">
      <alignment vertical="center"/>
    </xf>
    <xf numFmtId="43" fontId="12" fillId="2" borderId="0" xfId="31" applyFont="1" applyFill="1"/>
    <xf numFmtId="43" fontId="12" fillId="0" borderId="0" xfId="31" applyFont="1" applyFill="1"/>
    <xf numFmtId="167" fontId="8" fillId="2" borderId="0" xfId="31" applyNumberFormat="1" applyFont="1" applyFill="1" applyBorder="1" applyAlignment="1">
      <alignment horizontal="center"/>
    </xf>
    <xf numFmtId="43" fontId="12" fillId="2" borderId="0" xfId="31" applyFont="1" applyFill="1" applyBorder="1"/>
    <xf numFmtId="217" fontId="11" fillId="2" borderId="0" xfId="31" applyNumberFormat="1" applyFont="1" applyFill="1" applyBorder="1"/>
    <xf numFmtId="43" fontId="11" fillId="2" borderId="6" xfId="31" applyFont="1" applyFill="1" applyBorder="1"/>
    <xf numFmtId="218" fontId="11" fillId="0" borderId="8" xfId="45" applyNumberFormat="1" applyFont="1" applyBorder="1" applyAlignment="1" applyProtection="1">
      <alignment horizontal="center" vertical="center" wrapText="1"/>
    </xf>
    <xf numFmtId="218" fontId="11" fillId="0" borderId="9" xfId="45" applyNumberFormat="1" applyFont="1" applyBorder="1" applyAlignment="1" applyProtection="1">
      <alignment horizontal="center" vertical="center" wrapText="1"/>
    </xf>
    <xf numFmtId="218" fontId="11" fillId="0" borderId="13" xfId="45" applyNumberFormat="1" applyFont="1" applyBorder="1" applyAlignment="1" applyProtection="1">
      <alignment horizontal="center" vertical="center" wrapText="1"/>
    </xf>
    <xf numFmtId="43" fontId="11" fillId="2" borderId="12" xfId="31" applyFont="1" applyFill="1" applyBorder="1" applyAlignment="1">
      <alignment horizontal="center" vertical="center" wrapText="1"/>
    </xf>
    <xf numFmtId="43" fontId="11" fillId="2" borderId="43" xfId="31" applyFont="1" applyFill="1" applyBorder="1" applyAlignment="1">
      <alignment horizontal="center" vertical="center" wrapText="1"/>
    </xf>
    <xf numFmtId="43" fontId="11" fillId="2" borderId="4" xfId="31" applyFont="1" applyFill="1" applyBorder="1" applyAlignment="1">
      <alignment horizontal="center" vertical="center" wrapText="1"/>
    </xf>
    <xf numFmtId="43" fontId="11" fillId="2" borderId="44" xfId="31" applyFont="1" applyFill="1" applyBorder="1" applyAlignment="1">
      <alignment horizontal="center" vertical="center" wrapText="1"/>
    </xf>
    <xf numFmtId="43" fontId="14" fillId="0" borderId="0" xfId="31" applyFont="1" applyFill="1"/>
    <xf numFmtId="43" fontId="15" fillId="2" borderId="13" xfId="31" applyFont="1" applyFill="1" applyBorder="1"/>
    <xf numFmtId="174" fontId="15" fillId="2" borderId="7" xfId="31" applyNumberFormat="1" applyFont="1" applyFill="1" applyBorder="1"/>
    <xf numFmtId="174" fontId="15" fillId="2" borderId="8" xfId="31" applyNumberFormat="1" applyFont="1" applyFill="1" applyBorder="1"/>
    <xf numFmtId="174" fontId="15" fillId="2" borderId="9" xfId="31" applyNumberFormat="1" applyFont="1" applyFill="1" applyBorder="1"/>
    <xf numFmtId="174" fontId="14" fillId="0" borderId="0" xfId="31" applyNumberFormat="1" applyFont="1" applyFill="1"/>
    <xf numFmtId="43" fontId="14" fillId="2" borderId="45" xfId="31" applyFont="1" applyFill="1" applyBorder="1"/>
    <xf numFmtId="174" fontId="14" fillId="2" borderId="46" xfId="31" applyNumberFormat="1" applyFont="1" applyFill="1" applyBorder="1"/>
    <xf numFmtId="174" fontId="14" fillId="2" borderId="29" xfId="31" applyNumberFormat="1" applyFont="1" applyFill="1" applyBorder="1"/>
    <xf numFmtId="174" fontId="14" fillId="2" borderId="0" xfId="31" applyNumberFormat="1" applyFont="1" applyFill="1" applyBorder="1"/>
    <xf numFmtId="174" fontId="14" fillId="2" borderId="47" xfId="31" applyNumberFormat="1" applyFont="1" applyFill="1" applyBorder="1"/>
    <xf numFmtId="43" fontId="15" fillId="2" borderId="13" xfId="31" applyFont="1" applyFill="1" applyBorder="1" applyAlignment="1"/>
    <xf numFmtId="174" fontId="15" fillId="2" borderId="7" xfId="31" applyNumberFormat="1" applyFont="1" applyFill="1" applyBorder="1" applyAlignment="1"/>
    <xf numFmtId="174" fontId="15" fillId="2" borderId="8" xfId="31" applyNumberFormat="1" applyFont="1" applyFill="1" applyBorder="1" applyAlignment="1"/>
    <xf numFmtId="174" fontId="15" fillId="2" borderId="9" xfId="31" applyNumberFormat="1" applyFont="1" applyFill="1" applyBorder="1" applyAlignment="1"/>
    <xf numFmtId="174" fontId="14" fillId="2" borderId="10" xfId="31" applyNumberFormat="1" applyFont="1" applyFill="1" applyBorder="1"/>
    <xf numFmtId="174" fontId="14" fillId="2" borderId="11" xfId="31" applyNumberFormat="1" applyFont="1" applyFill="1" applyBorder="1"/>
    <xf numFmtId="43" fontId="14" fillId="2" borderId="12" xfId="31" applyFont="1" applyFill="1" applyBorder="1"/>
    <xf numFmtId="174" fontId="14" fillId="2" borderId="43" xfId="31" applyNumberFormat="1" applyFont="1" applyFill="1" applyBorder="1"/>
    <xf numFmtId="174" fontId="14" fillId="2" borderId="4" xfId="31" applyNumberFormat="1" applyFont="1" applyFill="1" applyBorder="1"/>
    <xf numFmtId="174" fontId="14" fillId="2" borderId="44" xfId="31" applyNumberFormat="1" applyFont="1" applyFill="1" applyBorder="1"/>
    <xf numFmtId="43" fontId="14" fillId="2" borderId="29" xfId="31" applyFont="1" applyFill="1" applyBorder="1"/>
    <xf numFmtId="217" fontId="14" fillId="2" borderId="29" xfId="31" applyNumberFormat="1" applyFont="1" applyFill="1" applyBorder="1" applyAlignment="1">
      <alignment horizontal="right"/>
    </xf>
    <xf numFmtId="43" fontId="14" fillId="2" borderId="0" xfId="31" applyFont="1" applyFill="1"/>
    <xf numFmtId="174" fontId="14" fillId="2" borderId="0" xfId="31" applyNumberFormat="1" applyFont="1" applyFill="1"/>
    <xf numFmtId="0" fontId="14" fillId="0" borderId="0" xfId="15" applyFont="1" applyAlignment="1">
      <alignment vertical="top" wrapText="1"/>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19" fontId="8" fillId="0" borderId="0" xfId="1" applyNumberFormat="1" applyFont="1" applyAlignment="1" applyProtection="1">
      <alignment horizontal="center"/>
      <protection locked="0"/>
    </xf>
    <xf numFmtId="219" fontId="11" fillId="0" borderId="0" xfId="1" applyNumberFormat="1" applyFont="1" applyAlignment="1" applyProtection="1">
      <alignment horizontal="centerContinuous"/>
      <protection locked="0"/>
    </xf>
    <xf numFmtId="219"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1"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33" fillId="0" borderId="30" xfId="46"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20" fontId="12" fillId="0" borderId="0" xfId="36" applyNumberFormat="1" applyFont="1" applyFill="1" applyBorder="1" applyAlignment="1" applyProtection="1">
      <alignment horizontal="center"/>
      <protection locked="0"/>
    </xf>
    <xf numFmtId="210" fontId="11" fillId="0" borderId="0" xfId="36" applyNumberFormat="1" applyFont="1" applyFill="1" applyBorder="1" applyAlignment="1" applyProtection="1">
      <alignment horizontal="center"/>
      <protection locked="0"/>
    </xf>
    <xf numFmtId="220" fontId="11" fillId="0" borderId="3" xfId="36" applyNumberFormat="1" applyFont="1" applyFill="1" applyBorder="1" applyAlignment="1" applyProtection="1">
      <alignment horizontal="center"/>
      <protection locked="0"/>
    </xf>
    <xf numFmtId="210" fontId="11" fillId="0" borderId="3" xfId="36" applyNumberFormat="1" applyFont="1" applyFill="1" applyBorder="1" applyAlignment="1" applyProtection="1">
      <alignment horizontal="center"/>
      <protection locked="0"/>
    </xf>
    <xf numFmtId="220" fontId="12" fillId="0" borderId="0" xfId="1" applyNumberFormat="1" applyFont="1" applyProtection="1">
      <protection locked="0"/>
    </xf>
    <xf numFmtId="0" fontId="17" fillId="0" borderId="0" xfId="1" applyFont="1" applyProtection="1">
      <protection locked="0"/>
    </xf>
    <xf numFmtId="0" fontId="94" fillId="0" borderId="28" xfId="1" applyFont="1" applyBorder="1" applyAlignment="1">
      <alignment horizontal="center" vertical="center" wrapText="1"/>
    </xf>
    <xf numFmtId="0" fontId="92" fillId="0" borderId="28" xfId="1" applyFont="1" applyBorder="1" applyAlignment="1">
      <alignment horizontal="center" vertical="center" wrapText="1"/>
    </xf>
    <xf numFmtId="0" fontId="134" fillId="0" borderId="0" xfId="47"/>
    <xf numFmtId="0" fontId="94" fillId="0" borderId="0" xfId="1" applyFont="1"/>
    <xf numFmtId="0" fontId="135" fillId="0" borderId="0" xfId="1" applyFont="1" applyAlignment="1">
      <alignment horizontal="center" vertical="center" wrapText="1"/>
    </xf>
    <xf numFmtId="0" fontId="136" fillId="0" borderId="0" xfId="1" applyFont="1" applyAlignment="1">
      <alignment horizontal="center" vertical="center" wrapText="1"/>
    </xf>
    <xf numFmtId="221" fontId="95" fillId="0" borderId="0" xfId="48" applyNumberFormat="1" applyFont="1" applyBorder="1" applyAlignment="1">
      <alignment horizontal="right"/>
    </xf>
    <xf numFmtId="221" fontId="96" fillId="0" borderId="0" xfId="48" applyNumberFormat="1" applyFont="1" applyBorder="1" applyAlignment="1">
      <alignment horizontal="right"/>
    </xf>
    <xf numFmtId="221" fontId="95" fillId="0" borderId="0" xfId="1" applyNumberFormat="1" applyFont="1"/>
    <xf numFmtId="0" fontId="15" fillId="0" borderId="4" xfId="1" applyFont="1" applyBorder="1" applyAlignment="1">
      <alignment horizontal="left" vertical="center" wrapText="1"/>
    </xf>
    <xf numFmtId="221" fontId="96" fillId="0" borderId="4" xfId="48" applyNumberFormat="1" applyFont="1" applyBorder="1" applyAlignment="1">
      <alignment horizontal="right" vertical="center"/>
    </xf>
    <xf numFmtId="0" fontId="95" fillId="0" borderId="0" xfId="48" applyFont="1" applyBorder="1" applyAlignment="1">
      <alignment horizontal="right"/>
    </xf>
    <xf numFmtId="0" fontId="14" fillId="0" borderId="0" xfId="47" applyFont="1"/>
    <xf numFmtId="0" fontId="137" fillId="0" borderId="0" xfId="1" applyFont="1"/>
    <xf numFmtId="0" fontId="99" fillId="0" borderId="0" xfId="1" applyFont="1"/>
    <xf numFmtId="0" fontId="138" fillId="0" borderId="0" xfId="1" applyFont="1"/>
    <xf numFmtId="0" fontId="139" fillId="0" borderId="0" xfId="1" applyFont="1"/>
    <xf numFmtId="221" fontId="3" fillId="0" borderId="0" xfId="1" applyNumberFormat="1"/>
    <xf numFmtId="0" fontId="16" fillId="0" borderId="0" xfId="47" applyFont="1"/>
    <xf numFmtId="0" fontId="4" fillId="0" borderId="0" xfId="47" applyFont="1" applyAlignment="1">
      <alignment horizontal="centerContinuous" vertical="center"/>
    </xf>
    <xf numFmtId="0" fontId="38" fillId="0" borderId="0" xfId="47" applyFont="1" applyAlignment="1">
      <alignment vertical="center"/>
    </xf>
    <xf numFmtId="0" fontId="6" fillId="0" borderId="0" xfId="47" applyFont="1" applyAlignment="1">
      <alignment horizontal="centerContinuous" vertical="center"/>
    </xf>
    <xf numFmtId="0" fontId="6" fillId="0" borderId="0" xfId="47" applyFont="1" applyAlignment="1">
      <alignment vertical="center"/>
    </xf>
    <xf numFmtId="167" fontId="8" fillId="0" borderId="0" xfId="47" applyNumberFormat="1" applyFont="1" applyAlignment="1">
      <alignment horizontal="centerContinuous" vertical="center"/>
    </xf>
    <xf numFmtId="0" fontId="41" fillId="0" borderId="0" xfId="47" applyFont="1" applyAlignment="1">
      <alignment vertical="center"/>
    </xf>
    <xf numFmtId="0" fontId="134" fillId="0" borderId="0" xfId="47" applyAlignment="1">
      <alignment vertical="center"/>
    </xf>
    <xf numFmtId="0" fontId="11" fillId="0" borderId="1" xfId="47" applyFont="1" applyBorder="1" applyAlignment="1">
      <alignment horizontal="center" vertical="center" wrapText="1"/>
    </xf>
    <xf numFmtId="0" fontId="11" fillId="0" borderId="28" xfId="47" applyFont="1" applyBorder="1" applyAlignment="1">
      <alignment horizontal="center" vertical="center" wrapText="1"/>
    </xf>
    <xf numFmtId="0" fontId="11" fillId="0" borderId="1" xfId="47" applyFont="1" applyBorder="1" applyAlignment="1">
      <alignment horizontal="center" vertical="center" wrapText="1"/>
    </xf>
    <xf numFmtId="0" fontId="89" fillId="0" borderId="0" xfId="47" applyFont="1" applyAlignment="1">
      <alignment vertical="center"/>
    </xf>
    <xf numFmtId="0" fontId="72" fillId="0" borderId="0" xfId="47" applyFont="1" applyAlignment="1">
      <alignment vertical="center"/>
    </xf>
    <xf numFmtId="0" fontId="11" fillId="0" borderId="2" xfId="47" applyFont="1" applyBorder="1" applyAlignment="1">
      <alignment horizontal="center" vertical="center" wrapText="1"/>
    </xf>
    <xf numFmtId="0" fontId="12" fillId="0" borderId="31" xfId="47" applyFont="1" applyBorder="1" applyAlignment="1">
      <alignment horizontal="center" vertical="center" wrapText="1"/>
    </xf>
    <xf numFmtId="0" fontId="12" fillId="0" borderId="2" xfId="47" applyFont="1" applyBorder="1" applyAlignment="1">
      <alignment horizontal="center" vertical="center" wrapText="1"/>
    </xf>
    <xf numFmtId="222" fontId="12" fillId="0" borderId="31" xfId="47" applyNumberFormat="1" applyFont="1" applyBorder="1" applyAlignment="1">
      <alignment horizontal="centerContinuous" vertical="center" wrapText="1"/>
    </xf>
    <xf numFmtId="0" fontId="140" fillId="0" borderId="0" xfId="47" applyFont="1" applyAlignment="1">
      <alignment horizontal="center" vertical="center" wrapText="1"/>
    </xf>
    <xf numFmtId="0" fontId="89" fillId="0" borderId="0" xfId="47" applyFont="1" applyAlignment="1">
      <alignment horizontal="center" vertical="center" wrapText="1"/>
    </xf>
    <xf numFmtId="222" fontId="89" fillId="0" borderId="0" xfId="47" applyNumberFormat="1" applyFont="1" applyAlignment="1">
      <alignment horizontal="center" vertical="center" wrapText="1"/>
    </xf>
    <xf numFmtId="0" fontId="14" fillId="0" borderId="0" xfId="33" applyFont="1"/>
    <xf numFmtId="3" fontId="14" fillId="0" borderId="0" xfId="47" applyNumberFormat="1" applyFont="1" applyAlignment="1">
      <alignment horizontal="center" vertical="center"/>
    </xf>
    <xf numFmtId="4" fontId="15" fillId="0" borderId="0" xfId="47" applyNumberFormat="1" applyFont="1" applyAlignment="1">
      <alignment horizontal="center" vertical="center"/>
    </xf>
    <xf numFmtId="0" fontId="14" fillId="0" borderId="0" xfId="47" applyFont="1" applyAlignment="1">
      <alignment vertical="center"/>
    </xf>
    <xf numFmtId="4" fontId="14" fillId="0" borderId="0" xfId="47" applyNumberFormat="1" applyFont="1" applyAlignment="1">
      <alignment vertical="center"/>
    </xf>
    <xf numFmtId="0" fontId="15" fillId="0" borderId="3" xfId="47" applyFont="1" applyBorder="1" applyAlignment="1">
      <alignment horizontal="left" vertical="center" wrapText="1"/>
    </xf>
    <xf numFmtId="3" fontId="15" fillId="0" borderId="3" xfId="47" applyNumberFormat="1" applyFont="1" applyBorder="1" applyAlignment="1">
      <alignment horizontal="center" vertical="center"/>
    </xf>
    <xf numFmtId="4" fontId="15" fillId="0" borderId="3" xfId="47" applyNumberFormat="1" applyFont="1" applyBorder="1" applyAlignment="1">
      <alignment horizontal="center" vertical="center"/>
    </xf>
    <xf numFmtId="0" fontId="15" fillId="0" borderId="0" xfId="47" applyFont="1" applyAlignment="1">
      <alignment vertical="center"/>
    </xf>
    <xf numFmtId="0" fontId="11" fillId="0" borderId="0" xfId="47" applyFont="1" applyAlignment="1">
      <alignment vertical="center"/>
    </xf>
    <xf numFmtId="3" fontId="15" fillId="0" borderId="0" xfId="47" applyNumberFormat="1" applyFont="1" applyAlignment="1">
      <alignment horizontal="right" vertical="center"/>
    </xf>
    <xf numFmtId="0" fontId="16" fillId="0" borderId="0" xfId="47" applyFont="1" applyAlignment="1">
      <alignment vertical="center"/>
    </xf>
    <xf numFmtId="0" fontId="17" fillId="0" borderId="0" xfId="47" applyFont="1" applyAlignment="1">
      <alignment vertical="center"/>
    </xf>
    <xf numFmtId="0" fontId="118" fillId="0" borderId="0" xfId="47" applyFont="1" applyAlignment="1">
      <alignment vertical="center"/>
    </xf>
    <xf numFmtId="0" fontId="141" fillId="0" borderId="0" xfId="47" applyFont="1" applyAlignment="1">
      <alignment vertical="center"/>
    </xf>
    <xf numFmtId="223" fontId="8" fillId="0" borderId="0" xfId="1" applyNumberFormat="1" applyFont="1" applyAlignment="1">
      <alignment horizontal="center"/>
    </xf>
    <xf numFmtId="224" fontId="142" fillId="2" borderId="3" xfId="15"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7"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0" fontId="6" fillId="0" borderId="0" xfId="1" applyFont="1" applyAlignment="1">
      <alignment vertical="center"/>
    </xf>
    <xf numFmtId="2" fontId="38" fillId="0" borderId="0" xfId="1" applyNumberFormat="1" applyFont="1" applyAlignment="1">
      <alignment vertical="center"/>
    </xf>
    <xf numFmtId="0" fontId="143"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8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4" fillId="0" borderId="0" xfId="29" applyNumberFormat="1" applyFont="1" applyBorder="1" applyAlignment="1">
      <alignment horizontal="center" vertical="center"/>
    </xf>
    <xf numFmtId="37" fontId="145" fillId="0" borderId="0" xfId="29" applyNumberFormat="1" applyFont="1" applyBorder="1" applyAlignment="1">
      <alignment horizontal="center" vertical="center"/>
    </xf>
    <xf numFmtId="1" fontId="144" fillId="0" borderId="0" xfId="28" applyNumberFormat="1" applyFont="1" applyBorder="1" applyAlignment="1">
      <alignment horizontal="center"/>
    </xf>
    <xf numFmtId="0" fontId="14" fillId="0" borderId="0" xfId="49"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25" fontId="63" fillId="0" borderId="3" xfId="29" applyNumberFormat="1" applyFont="1" applyFill="1" applyBorder="1" applyAlignment="1">
      <alignment horizontal="right" vertical="top"/>
    </xf>
    <xf numFmtId="2" fontId="14" fillId="0" borderId="0" xfId="50" applyNumberFormat="1" applyFont="1" applyFill="1" applyAlignment="1">
      <alignment vertical="center"/>
    </xf>
    <xf numFmtId="3" fontId="14" fillId="0" borderId="1" xfId="15" applyNumberFormat="1" applyFont="1" applyBorder="1" applyAlignment="1">
      <alignment horizontal="left" vertical="center" wrapText="1"/>
    </xf>
    <xf numFmtId="0" fontId="95" fillId="0" borderId="0" xfId="1" applyFont="1" applyAlignment="1">
      <alignment vertical="center"/>
    </xf>
    <xf numFmtId="0" fontId="95" fillId="0" borderId="0" xfId="1" applyFont="1" applyAlignment="1">
      <alignment vertical="center" wrapText="1"/>
    </xf>
    <xf numFmtId="2" fontId="14" fillId="0" borderId="0" xfId="1" applyNumberFormat="1" applyFont="1" applyAlignment="1">
      <alignment vertical="top"/>
    </xf>
    <xf numFmtId="2" fontId="14" fillId="0" borderId="0" xfId="51" applyNumberFormat="1" applyFont="1" applyFill="1" applyAlignment="1">
      <alignment vertical="center"/>
    </xf>
    <xf numFmtId="37" fontId="72" fillId="0" borderId="0" xfId="1" applyNumberFormat="1" applyFont="1"/>
    <xf numFmtId="2" fontId="34" fillId="0" borderId="0" xfId="1" applyNumberFormat="1" applyFont="1"/>
    <xf numFmtId="0" fontId="120" fillId="0" borderId="0" xfId="15" applyFont="1"/>
    <xf numFmtId="0" fontId="6" fillId="0" borderId="0" xfId="15" applyFont="1" applyAlignment="1">
      <alignment horizontal="center" vertical="center" wrapText="1"/>
    </xf>
    <xf numFmtId="0" fontId="6" fillId="0" borderId="0" xfId="15" applyFont="1" applyAlignment="1">
      <alignment vertical="center"/>
    </xf>
    <xf numFmtId="0" fontId="36" fillId="0" borderId="0" xfId="15" applyFont="1" applyAlignment="1">
      <alignment horizontal="center" vertical="center"/>
    </xf>
    <xf numFmtId="0" fontId="143" fillId="0" borderId="0" xfId="15" applyFont="1" applyAlignment="1">
      <alignment horizontal="left" vertical="center"/>
    </xf>
    <xf numFmtId="2" fontId="3" fillId="0" borderId="0" xfId="15" applyNumberFormat="1" applyAlignment="1">
      <alignment vertical="center"/>
    </xf>
    <xf numFmtId="3" fontId="14" fillId="0" borderId="0" xfId="35" applyNumberFormat="1" applyFont="1" applyBorder="1" applyAlignment="1">
      <alignment horizontal="center" vertical="center"/>
    </xf>
    <xf numFmtId="3" fontId="15" fillId="0" borderId="0" xfId="35" applyNumberFormat="1" applyFont="1" applyBorder="1" applyAlignment="1">
      <alignment horizontal="center" vertical="center"/>
    </xf>
    <xf numFmtId="37" fontId="14" fillId="0" borderId="0" xfId="15" applyNumberFormat="1" applyFont="1" applyAlignment="1">
      <alignment vertical="center"/>
    </xf>
    <xf numFmtId="1" fontId="144" fillId="0" borderId="0" xfId="28" applyNumberFormat="1" applyFont="1" applyBorder="1" applyAlignment="1">
      <alignment horizontal="center" vertical="center"/>
    </xf>
    <xf numFmtId="0" fontId="14" fillId="0" borderId="0" xfId="15" applyFont="1" applyAlignment="1">
      <alignment vertical="top"/>
    </xf>
    <xf numFmtId="0" fontId="15" fillId="0" borderId="3" xfId="15" applyFont="1" applyBorder="1" applyAlignment="1">
      <alignment vertical="top"/>
    </xf>
    <xf numFmtId="225" fontId="15" fillId="0" borderId="3" xfId="29" applyNumberFormat="1" applyFont="1" applyFill="1" applyBorder="1" applyAlignment="1">
      <alignment horizontal="right" vertical="top"/>
    </xf>
    <xf numFmtId="3" fontId="14" fillId="0" borderId="0" xfId="15" applyNumberFormat="1" applyFont="1" applyAlignment="1">
      <alignment horizontal="left" vertical="center" wrapText="1"/>
    </xf>
    <xf numFmtId="37" fontId="72" fillId="0" borderId="0" xfId="15" applyNumberFormat="1" applyFont="1"/>
    <xf numFmtId="2" fontId="3" fillId="0" borderId="0" xfId="15" applyNumberFormat="1"/>
    <xf numFmtId="170" fontId="3" fillId="0" borderId="0" xfId="15" applyNumberFormat="1"/>
    <xf numFmtId="0" fontId="4" fillId="0" borderId="0" xfId="45" applyFont="1" applyAlignment="1" applyProtection="1">
      <alignment wrapText="1"/>
      <protection locked="0"/>
    </xf>
    <xf numFmtId="226" fontId="108" fillId="0" borderId="0" xfId="45" applyNumberFormat="1" applyFont="1" applyAlignment="1" applyProtection="1">
      <alignment horizontal="center" wrapText="1"/>
    </xf>
    <xf numFmtId="226" fontId="108" fillId="0" borderId="0" xfId="45" applyNumberFormat="1" applyFont="1" applyAlignment="1" applyProtection="1">
      <alignment horizontal="center" wrapText="1"/>
    </xf>
    <xf numFmtId="0" fontId="6" fillId="0" borderId="0" xfId="45" applyFont="1" applyAlignment="1" applyProtection="1">
      <alignment horizontal="center" wrapText="1"/>
    </xf>
    <xf numFmtId="227" fontId="8" fillId="0" borderId="0" xfId="45" applyNumberFormat="1" applyFont="1" applyAlignment="1" applyProtection="1">
      <alignment horizontal="center" wrapText="1"/>
      <protection locked="0"/>
    </xf>
    <xf numFmtId="227" fontId="8" fillId="0" borderId="0" xfId="45" applyNumberFormat="1" applyFont="1" applyAlignment="1" applyProtection="1">
      <alignment horizontal="center" wrapText="1"/>
    </xf>
    <xf numFmtId="227" fontId="22" fillId="0" borderId="0" xfId="1" applyNumberFormat="1" applyFont="1"/>
    <xf numFmtId="218" fontId="36" fillId="0" borderId="0" xfId="45" applyNumberFormat="1" applyFont="1" applyAlignment="1" applyProtection="1">
      <alignment horizontal="center" wrapText="1"/>
    </xf>
    <xf numFmtId="0" fontId="56" fillId="0" borderId="0" xfId="45" applyFont="1" applyProtection="1"/>
    <xf numFmtId="0" fontId="74" fillId="0" borderId="0" xfId="45" applyFont="1" applyAlignment="1" applyProtection="1">
      <alignment horizontal="left"/>
    </xf>
    <xf numFmtId="0" fontId="74" fillId="0" borderId="0" xfId="45" applyFont="1" applyProtection="1"/>
    <xf numFmtId="0" fontId="74" fillId="0" borderId="0" xfId="45" applyFont="1" applyAlignment="1" applyProtection="1">
      <alignment horizontal="right"/>
    </xf>
    <xf numFmtId="226" fontId="14" fillId="0" borderId="0" xfId="45" applyNumberFormat="1" applyFont="1" applyProtection="1"/>
    <xf numFmtId="226" fontId="12" fillId="0" borderId="0" xfId="45" applyNumberFormat="1" applyFont="1" applyProtection="1"/>
    <xf numFmtId="226" fontId="12" fillId="0" borderId="0" xfId="45" applyNumberFormat="1" applyFont="1" applyAlignment="1" applyProtection="1">
      <alignment horizontal="right"/>
    </xf>
    <xf numFmtId="0" fontId="5" fillId="0" borderId="48" xfId="45" applyFont="1" applyBorder="1" applyAlignment="1" applyProtection="1">
      <alignment horizontal="center" vertical="center"/>
    </xf>
    <xf numFmtId="0" fontId="11" fillId="0" borderId="49" xfId="1" applyFont="1" applyBorder="1" applyAlignment="1">
      <alignment horizontal="center" vertical="center"/>
    </xf>
    <xf numFmtId="218" fontId="11" fillId="0" borderId="48" xfId="45" applyNumberFormat="1" applyFont="1" applyBorder="1" applyAlignment="1" applyProtection="1">
      <alignment horizontal="center"/>
    </xf>
    <xf numFmtId="0" fontId="11" fillId="0" borderId="48" xfId="1" applyFont="1" applyBorder="1" applyAlignment="1">
      <alignment horizontal="center" vertical="center"/>
    </xf>
    <xf numFmtId="226" fontId="11" fillId="0" borderId="48" xfId="45" applyNumberFormat="1" applyFont="1" applyBorder="1" applyAlignment="1" applyProtection="1">
      <alignment horizontal="center"/>
    </xf>
    <xf numFmtId="0" fontId="86" fillId="0" borderId="49" xfId="1" applyFont="1" applyBorder="1" applyAlignment="1">
      <alignment horizontal="center" vertical="center"/>
    </xf>
    <xf numFmtId="0" fontId="5" fillId="0" borderId="4" xfId="45" applyFont="1" applyBorder="1" applyAlignment="1" applyProtection="1">
      <alignment horizontal="center" vertical="center"/>
    </xf>
    <xf numFmtId="218" fontId="11" fillId="0" borderId="4" xfId="45" applyNumberFormat="1" applyFont="1" applyBorder="1" applyAlignment="1" applyProtection="1">
      <alignment horizontal="center" vertical="center"/>
    </xf>
    <xf numFmtId="218" fontId="11" fillId="0" borderId="8" xfId="45" applyNumberFormat="1" applyFont="1" applyBorder="1" applyAlignment="1" applyProtection="1">
      <alignment horizontal="center" vertical="center"/>
    </xf>
    <xf numFmtId="226" fontId="11" fillId="0" borderId="4" xfId="45" applyNumberFormat="1" applyFont="1" applyBorder="1" applyAlignment="1" applyProtection="1">
      <alignment horizontal="center" vertical="center"/>
    </xf>
    <xf numFmtId="226" fontId="11" fillId="0" borderId="8" xfId="45" applyNumberFormat="1" applyFont="1" applyBorder="1" applyAlignment="1" applyProtection="1">
      <alignment horizontal="center" vertical="center"/>
    </xf>
    <xf numFmtId="0" fontId="14" fillId="0" borderId="29" xfId="45" applyFont="1" applyBorder="1" applyAlignment="1" applyProtection="1">
      <alignment horizontal="center" vertical="center"/>
    </xf>
    <xf numFmtId="218" fontId="64" fillId="0" borderId="29" xfId="45" applyNumberFormat="1" applyFont="1" applyBorder="1" applyAlignment="1" applyProtection="1">
      <alignment horizontal="center" vertical="center"/>
    </xf>
    <xf numFmtId="226" fontId="14" fillId="0" borderId="29" xfId="45" applyNumberFormat="1" applyFont="1" applyBorder="1" applyAlignment="1" applyProtection="1">
      <alignment horizontal="center" vertical="center"/>
    </xf>
    <xf numFmtId="228" fontId="15" fillId="0" borderId="2" xfId="45" applyNumberFormat="1" applyFont="1" applyBorder="1" applyAlignment="1" applyProtection="1">
      <alignment horizontal="left" vertical="center"/>
    </xf>
    <xf numFmtId="226" fontId="15" fillId="0" borderId="2" xfId="45" applyNumberFormat="1" applyFont="1" applyBorder="1" applyAlignment="1" applyProtection="1">
      <alignment horizontal="center" vertical="center"/>
    </xf>
    <xf numFmtId="228" fontId="14" fillId="0" borderId="30" xfId="45" applyNumberFormat="1" applyFont="1" applyBorder="1" applyAlignment="1" applyProtection="1">
      <alignment horizontal="left" vertical="center"/>
    </xf>
    <xf numFmtId="226" fontId="14" fillId="0" borderId="0" xfId="45" applyNumberFormat="1" applyFont="1" applyAlignment="1" applyProtection="1">
      <alignment horizontal="center" vertical="center"/>
    </xf>
    <xf numFmtId="226" fontId="14" fillId="0" borderId="30" xfId="45" applyNumberFormat="1" applyFont="1" applyBorder="1" applyAlignment="1" applyProtection="1">
      <alignment horizontal="center" vertical="center"/>
    </xf>
    <xf numFmtId="228" fontId="14" fillId="0" borderId="0" xfId="45" applyNumberFormat="1" applyFont="1" applyAlignment="1" applyProtection="1">
      <alignment horizontal="left" vertical="center"/>
    </xf>
    <xf numFmtId="228" fontId="15" fillId="0" borderId="0" xfId="45" applyNumberFormat="1" applyFont="1" applyAlignment="1" applyProtection="1">
      <alignment horizontal="left" vertical="center"/>
    </xf>
    <xf numFmtId="226" fontId="15" fillId="0" borderId="0" xfId="45" applyNumberFormat="1" applyFont="1" applyAlignment="1" applyProtection="1">
      <alignment horizontal="center" vertical="center"/>
    </xf>
    <xf numFmtId="226" fontId="14" fillId="0" borderId="0" xfId="45" applyNumberFormat="1" applyFont="1" applyAlignment="1" applyProtection="1">
      <alignment horizontal="left" vertical="center" indent="1"/>
    </xf>
    <xf numFmtId="228" fontId="15" fillId="0" borderId="0" xfId="45" applyNumberFormat="1" applyFont="1" applyAlignment="1" applyProtection="1">
      <alignment horizontal="left" vertical="center" wrapText="1"/>
    </xf>
    <xf numFmtId="228" fontId="146" fillId="0" borderId="0" xfId="45" applyNumberFormat="1" applyFont="1" applyAlignment="1" applyProtection="1">
      <alignment horizontal="left" vertical="center"/>
    </xf>
    <xf numFmtId="228" fontId="15" fillId="0" borderId="31" xfId="45" applyNumberFormat="1" applyFont="1" applyBorder="1" applyAlignment="1" applyProtection="1">
      <alignment horizontal="left" vertical="center"/>
    </xf>
    <xf numFmtId="226" fontId="15" fillId="0" borderId="31" xfId="45" applyNumberFormat="1" applyFont="1" applyBorder="1" applyAlignment="1" applyProtection="1">
      <alignment horizontal="center" vertical="center"/>
    </xf>
    <xf numFmtId="228" fontId="61" fillId="0" borderId="50" xfId="45" applyNumberFormat="1" applyFont="1" applyBorder="1" applyAlignment="1" applyProtection="1">
      <alignment horizontal="center" vertical="center"/>
    </xf>
    <xf numFmtId="228" fontId="63" fillId="0" borderId="50" xfId="45" applyNumberFormat="1" applyFont="1" applyBorder="1" applyAlignment="1" applyProtection="1">
      <alignment horizontal="center" vertical="center"/>
    </xf>
    <xf numFmtId="226" fontId="61" fillId="0" borderId="50" xfId="45" applyNumberFormat="1" applyFont="1" applyBorder="1" applyAlignment="1" applyProtection="1">
      <alignment vertical="center"/>
    </xf>
    <xf numFmtId="226" fontId="63" fillId="0" borderId="50" xfId="45" applyNumberFormat="1" applyFont="1" applyBorder="1" applyAlignment="1" applyProtection="1">
      <alignment vertical="center"/>
    </xf>
    <xf numFmtId="229" fontId="17" fillId="0" borderId="0" xfId="45" applyNumberFormat="1" applyFont="1" applyAlignment="1" applyProtection="1">
      <alignment horizontal="left"/>
    </xf>
    <xf numFmtId="228" fontId="40" fillId="0" borderId="0" xfId="45" applyNumberFormat="1" applyFont="1" applyAlignment="1" applyProtection="1">
      <alignment horizontal="center"/>
    </xf>
    <xf numFmtId="226" fontId="17" fillId="0" borderId="0" xfId="45" applyNumberFormat="1" applyFont="1" applyProtection="1"/>
    <xf numFmtId="226" fontId="40" fillId="0" borderId="0" xfId="45" applyNumberFormat="1" applyFont="1" applyAlignment="1" applyProtection="1">
      <alignment horizontal="right" vertical="center"/>
    </xf>
    <xf numFmtId="226" fontId="40" fillId="0" borderId="0" xfId="45" applyNumberFormat="1" applyFont="1" applyAlignment="1" applyProtection="1">
      <alignment horizontal="right"/>
    </xf>
    <xf numFmtId="230" fontId="17" fillId="0" borderId="0" xfId="45" applyNumberFormat="1" applyFont="1" applyAlignment="1" applyProtection="1">
      <alignment horizontal="left"/>
    </xf>
    <xf numFmtId="228" fontId="40" fillId="0" borderId="0" xfId="45" applyNumberFormat="1" applyFont="1" applyAlignment="1" applyProtection="1">
      <alignment horizontal="left"/>
    </xf>
    <xf numFmtId="226" fontId="33" fillId="0" borderId="0" xfId="45" applyNumberFormat="1" applyFont="1" applyAlignment="1" applyProtection="1">
      <alignment horizontal="center" vertical="center" wrapText="1"/>
    </xf>
    <xf numFmtId="226" fontId="34" fillId="0" borderId="0" xfId="45" applyNumberFormat="1" applyFont="1" applyAlignment="1" applyProtection="1">
      <alignment horizontal="right" vertical="center"/>
    </xf>
    <xf numFmtId="226" fontId="40" fillId="0" borderId="0" xfId="45" applyNumberFormat="1" applyFont="1" applyProtection="1"/>
    <xf numFmtId="226" fontId="34" fillId="0" borderId="0" xfId="45" applyNumberFormat="1" applyFont="1" applyAlignment="1" applyProtection="1">
      <alignment horizontal="right"/>
    </xf>
    <xf numFmtId="228" fontId="16" fillId="0" borderId="0" xfId="45" applyNumberFormat="1" applyFont="1" applyAlignment="1" applyProtection="1">
      <alignment horizontal="center"/>
    </xf>
    <xf numFmtId="226" fontId="16" fillId="0" borderId="0" xfId="45" applyNumberFormat="1" applyFont="1" applyAlignment="1" applyProtection="1">
      <alignment vertical="center"/>
    </xf>
    <xf numFmtId="226" fontId="16" fillId="0" borderId="0" xfId="45" applyNumberFormat="1" applyFont="1" applyAlignment="1" applyProtection="1">
      <alignment horizontal="right" vertical="center"/>
    </xf>
    <xf numFmtId="226" fontId="16" fillId="0" borderId="0" xfId="45" applyNumberFormat="1" applyFont="1" applyAlignment="1" applyProtection="1">
      <alignment horizontal="right"/>
    </xf>
    <xf numFmtId="226" fontId="16" fillId="0" borderId="0" xfId="45" applyNumberFormat="1" applyFont="1" applyProtection="1"/>
    <xf numFmtId="228" fontId="14" fillId="0" borderId="0" xfId="45" applyNumberFormat="1" applyFont="1" applyAlignment="1" applyProtection="1">
      <alignment horizontal="center"/>
    </xf>
    <xf numFmtId="228" fontId="61" fillId="0" borderId="0" xfId="45" applyNumberFormat="1" applyFont="1" applyAlignment="1" applyProtection="1">
      <alignment horizontal="center"/>
    </xf>
    <xf numFmtId="226" fontId="61" fillId="0" borderId="0" xfId="45" applyNumberFormat="1" applyFont="1" applyAlignment="1" applyProtection="1">
      <alignment horizontal="right" vertical="center"/>
    </xf>
    <xf numFmtId="226" fontId="61" fillId="0" borderId="0" xfId="45" applyNumberFormat="1" applyFont="1" applyAlignment="1" applyProtection="1">
      <alignment horizontal="right"/>
    </xf>
    <xf numFmtId="226" fontId="14" fillId="0" borderId="0" xfId="45" applyNumberFormat="1" applyFont="1" applyAlignment="1" applyProtection="1">
      <alignment horizontal="right"/>
    </xf>
    <xf numFmtId="228" fontId="12" fillId="0" borderId="0" xfId="45" applyNumberFormat="1" applyFont="1" applyAlignment="1" applyProtection="1">
      <alignment horizontal="center"/>
    </xf>
    <xf numFmtId="226" fontId="12" fillId="0" borderId="0" xfId="45" applyNumberFormat="1" applyFont="1" applyAlignment="1" applyProtection="1">
      <alignment vertical="center"/>
    </xf>
    <xf numFmtId="226" fontId="12" fillId="0" borderId="0" xfId="45" applyNumberFormat="1" applyFont="1" applyAlignment="1" applyProtection="1">
      <alignment horizontal="left"/>
    </xf>
    <xf numFmtId="228" fontId="5" fillId="0" borderId="48" xfId="45" applyNumberFormat="1" applyFont="1" applyBorder="1" applyAlignment="1" applyProtection="1">
      <alignment horizontal="center" vertical="center"/>
    </xf>
    <xf numFmtId="228" fontId="5" fillId="0" borderId="4" xfId="45" applyNumberFormat="1" applyFont="1" applyBorder="1" applyAlignment="1" applyProtection="1">
      <alignment horizontal="center" vertical="center"/>
    </xf>
    <xf numFmtId="228" fontId="11" fillId="0" borderId="4" xfId="45" applyNumberFormat="1" applyFont="1" applyBorder="1" applyAlignment="1" applyProtection="1">
      <alignment horizontal="center" vertical="center"/>
    </xf>
    <xf numFmtId="228" fontId="11" fillId="0" borderId="8" xfId="45" applyNumberFormat="1" applyFont="1" applyBorder="1" applyAlignment="1" applyProtection="1">
      <alignment horizontal="center" vertical="center"/>
    </xf>
    <xf numFmtId="228" fontId="14" fillId="0" borderId="29" xfId="45" applyNumberFormat="1" applyFont="1" applyBorder="1" applyAlignment="1" applyProtection="1">
      <alignment horizontal="center" vertical="center"/>
    </xf>
    <xf numFmtId="228" fontId="63" fillId="0" borderId="29" xfId="45" applyNumberFormat="1" applyFont="1" applyBorder="1" applyAlignment="1" applyProtection="1">
      <alignment horizontal="center" vertical="center"/>
    </xf>
    <xf numFmtId="226" fontId="63" fillId="0" borderId="29" xfId="45" applyNumberFormat="1" applyFont="1" applyBorder="1" applyAlignment="1" applyProtection="1">
      <alignment horizontal="center" vertical="center"/>
    </xf>
    <xf numFmtId="228" fontId="15" fillId="0" borderId="2" xfId="45" applyNumberFormat="1" applyFont="1" applyBorder="1" applyAlignment="1" applyProtection="1">
      <alignment horizontal="left" vertical="center" wrapText="1"/>
    </xf>
    <xf numFmtId="0" fontId="15" fillId="0" borderId="0" xfId="45" applyFont="1" applyAlignment="1" applyProtection="1">
      <alignment vertical="center"/>
    </xf>
    <xf numFmtId="228" fontId="14" fillId="0" borderId="50" xfId="45" applyNumberFormat="1" applyFont="1" applyBorder="1" applyAlignment="1" applyProtection="1">
      <alignment horizontal="left" vertical="center"/>
    </xf>
    <xf numFmtId="228" fontId="17" fillId="0" borderId="0" xfId="45" applyNumberFormat="1" applyFont="1" applyAlignment="1" applyProtection="1">
      <alignment horizontal="left"/>
    </xf>
    <xf numFmtId="228" fontId="148" fillId="0" borderId="0" xfId="45" applyNumberFormat="1" applyFont="1" applyAlignment="1" applyProtection="1">
      <alignment horizontal="center"/>
    </xf>
    <xf numFmtId="228" fontId="17" fillId="0" borderId="0" xfId="45" applyNumberFormat="1" applyFont="1" applyAlignment="1" applyProtection="1">
      <alignment horizontal="left" vertical="center"/>
    </xf>
    <xf numFmtId="228" fontId="148" fillId="0" borderId="0" xfId="45" applyNumberFormat="1" applyFont="1" applyAlignment="1" applyProtection="1">
      <alignment vertical="center"/>
    </xf>
    <xf numFmtId="228" fontId="40" fillId="0" borderId="0" xfId="45" applyNumberFormat="1" applyFont="1" applyAlignment="1" applyProtection="1">
      <alignment horizontal="center" vertical="center"/>
    </xf>
    <xf numFmtId="0" fontId="14" fillId="0" borderId="0" xfId="45" applyFont="1" applyAlignment="1" applyProtection="1">
      <alignment horizontal="left" wrapText="1"/>
      <protection locked="0"/>
    </xf>
    <xf numFmtId="226" fontId="149" fillId="0" borderId="0" xfId="45" applyNumberFormat="1" applyFont="1" applyProtection="1">
      <protection locked="0"/>
    </xf>
    <xf numFmtId="0" fontId="149" fillId="0" borderId="0" xfId="1" applyFont="1" applyProtection="1">
      <protection locked="0"/>
    </xf>
    <xf numFmtId="0" fontId="149" fillId="0" borderId="0" xfId="45" applyFont="1" applyProtection="1">
      <protection locked="0"/>
    </xf>
    <xf numFmtId="228" fontId="4" fillId="0" borderId="0" xfId="45" applyNumberFormat="1" applyFont="1" applyAlignment="1" applyProtection="1">
      <alignment wrapText="1"/>
    </xf>
    <xf numFmtId="226" fontId="150" fillId="0" borderId="0" xfId="45" applyNumberFormat="1" applyFont="1" applyAlignment="1" applyProtection="1">
      <alignment horizontal="center" wrapText="1"/>
    </xf>
    <xf numFmtId="226" fontId="150" fillId="0" borderId="0" xfId="45" applyNumberFormat="1" applyFont="1" applyAlignment="1" applyProtection="1">
      <alignment horizontal="center" vertical="center" wrapText="1"/>
    </xf>
    <xf numFmtId="228" fontId="6" fillId="0" borderId="0" xfId="45" applyNumberFormat="1" applyFont="1" applyAlignment="1" applyProtection="1">
      <alignment horizontal="center" wrapText="1"/>
    </xf>
    <xf numFmtId="228" fontId="6" fillId="0" borderId="0" xfId="45" applyNumberFormat="1" applyFont="1" applyAlignment="1" applyProtection="1">
      <alignment horizontal="center" wrapText="1"/>
    </xf>
    <xf numFmtId="228" fontId="74" fillId="0" borderId="0" xfId="45" applyNumberFormat="1" applyFont="1" applyAlignment="1" applyProtection="1">
      <alignment horizontal="center"/>
    </xf>
    <xf numFmtId="226" fontId="74" fillId="0" borderId="0" xfId="45" applyNumberFormat="1" applyFont="1" applyProtection="1"/>
    <xf numFmtId="226" fontId="74" fillId="0" borderId="0" xfId="45" applyNumberFormat="1" applyFont="1" applyAlignment="1" applyProtection="1">
      <alignment vertical="center"/>
    </xf>
    <xf numFmtId="226" fontId="74" fillId="0" borderId="0" xfId="45" applyNumberFormat="1" applyFont="1" applyAlignment="1" applyProtection="1">
      <alignment horizontal="right"/>
    </xf>
    <xf numFmtId="0" fontId="149" fillId="0" borderId="0" xfId="1" applyFont="1"/>
    <xf numFmtId="228" fontId="11" fillId="0" borderId="48" xfId="45" applyNumberFormat="1" applyFont="1" applyBorder="1" applyAlignment="1" applyProtection="1">
      <alignment horizontal="center" vertical="center"/>
    </xf>
    <xf numFmtId="226" fontId="11" fillId="0" borderId="48" xfId="45" applyNumberFormat="1" applyFont="1" applyBorder="1" applyAlignment="1" applyProtection="1">
      <alignment horizontal="center" vertical="center"/>
    </xf>
    <xf numFmtId="174" fontId="3" fillId="0" borderId="0" xfId="9" applyNumberFormat="1" applyFont="1" applyFill="1"/>
    <xf numFmtId="228" fontId="12" fillId="0" borderId="4" xfId="45" applyNumberFormat="1" applyFont="1" applyBorder="1" applyAlignment="1" applyProtection="1">
      <alignment horizontal="center" vertical="center"/>
    </xf>
    <xf numFmtId="226" fontId="12" fillId="0" borderId="4" xfId="45" applyNumberFormat="1" applyFont="1" applyBorder="1" applyAlignment="1" applyProtection="1">
      <alignment horizontal="center" vertical="center"/>
    </xf>
    <xf numFmtId="228" fontId="15" fillId="0" borderId="29" xfId="45" applyNumberFormat="1" applyFont="1" applyBorder="1" applyAlignment="1" applyProtection="1">
      <alignment horizontal="center" vertical="center"/>
    </xf>
    <xf numFmtId="226" fontId="15" fillId="0" borderId="29" xfId="45" applyNumberFormat="1" applyFont="1" applyBorder="1" applyAlignment="1" applyProtection="1">
      <alignment horizontal="center" vertical="center"/>
    </xf>
    <xf numFmtId="228" fontId="15" fillId="0" borderId="2" xfId="28" applyNumberFormat="1" applyFont="1" applyFill="1" applyBorder="1" applyAlignment="1">
      <alignment horizontal="left" vertical="center"/>
    </xf>
    <xf numFmtId="226" fontId="16" fillId="0" borderId="0" xfId="1" applyNumberFormat="1" applyFont="1" applyAlignment="1">
      <alignment vertical="center"/>
    </xf>
    <xf numFmtId="228" fontId="14" fillId="0" borderId="0" xfId="28" applyNumberFormat="1" applyFont="1" applyFill="1" applyBorder="1" applyAlignment="1">
      <alignment horizontal="left" vertical="center"/>
    </xf>
    <xf numFmtId="228" fontId="63" fillId="0" borderId="50" xfId="45" applyNumberFormat="1" applyFont="1" applyBorder="1" applyAlignment="1" applyProtection="1">
      <alignment horizontal="left" vertical="center"/>
    </xf>
    <xf numFmtId="226" fontId="63" fillId="0" borderId="50" xfId="45" applyNumberFormat="1" applyFont="1" applyBorder="1" applyAlignment="1" applyProtection="1">
      <alignment horizontal="center" vertical="center"/>
    </xf>
    <xf numFmtId="226" fontId="63" fillId="0" borderId="50" xfId="45" applyNumberFormat="1" applyFont="1" applyBorder="1" applyProtection="1"/>
    <xf numFmtId="226" fontId="17" fillId="0" borderId="0" xfId="1" applyNumberFormat="1" applyFont="1"/>
    <xf numFmtId="0" fontId="141" fillId="0" borderId="0" xfId="1" applyFont="1"/>
    <xf numFmtId="174" fontId="0" fillId="0" borderId="0" xfId="9" applyNumberFormat="1" applyFont="1"/>
    <xf numFmtId="226" fontId="3" fillId="0" borderId="0" xfId="1" applyNumberFormat="1"/>
    <xf numFmtId="231" fontId="3" fillId="0" borderId="0" xfId="1" applyNumberFormat="1"/>
    <xf numFmtId="0" fontId="4" fillId="0" borderId="0" xfId="52" applyFont="1"/>
    <xf numFmtId="0" fontId="3" fillId="0" borderId="0" xfId="52"/>
    <xf numFmtId="0" fontId="6" fillId="0" borderId="0" xfId="52" applyFont="1" applyAlignment="1">
      <alignment horizontal="center"/>
    </xf>
    <xf numFmtId="0" fontId="35" fillId="0" borderId="0" xfId="52" applyFont="1"/>
    <xf numFmtId="167" fontId="8" fillId="0" borderId="0" xfId="52" applyNumberFormat="1" applyFont="1" applyAlignment="1">
      <alignment horizontal="center"/>
    </xf>
    <xf numFmtId="0" fontId="22" fillId="0" borderId="0" xfId="52" applyFont="1"/>
    <xf numFmtId="0" fontId="36" fillId="0" borderId="0" xfId="52" applyFont="1" applyAlignment="1">
      <alignment horizontal="center"/>
    </xf>
    <xf numFmtId="0" fontId="55" fillId="0" borderId="0" xfId="52" applyFont="1"/>
    <xf numFmtId="0" fontId="151" fillId="0" borderId="0" xfId="45" applyFont="1" applyProtection="1"/>
    <xf numFmtId="0" fontId="12" fillId="0" borderId="0" xfId="52" applyFont="1"/>
    <xf numFmtId="0" fontId="20" fillId="0" borderId="28" xfId="52" applyFont="1" applyBorder="1" applyAlignment="1">
      <alignment horizontal="center" vertical="center" wrapText="1"/>
    </xf>
    <xf numFmtId="0" fontId="12" fillId="0" borderId="28" xfId="52" applyFont="1" applyBorder="1" applyAlignment="1">
      <alignment horizontal="center" vertical="center" wrapText="1"/>
    </xf>
    <xf numFmtId="0" fontId="11" fillId="0" borderId="28" xfId="52" applyFont="1" applyBorder="1" applyAlignment="1">
      <alignment horizontal="center" vertical="center" wrapText="1"/>
    </xf>
    <xf numFmtId="0" fontId="15" fillId="0" borderId="0" xfId="52" applyFont="1"/>
    <xf numFmtId="4" fontId="14" fillId="0" borderId="0" xfId="52" applyNumberFormat="1" applyFont="1"/>
    <xf numFmtId="4" fontId="15" fillId="0" borderId="0" xfId="52" applyNumberFormat="1" applyFont="1"/>
    <xf numFmtId="0" fontId="16" fillId="0" borderId="0" xfId="52" applyFont="1"/>
    <xf numFmtId="0" fontId="14" fillId="0" borderId="0" xfId="53" applyFont="1" applyProtection="1"/>
    <xf numFmtId="232" fontId="14" fillId="0" borderId="0" xfId="54" applyNumberFormat="1" applyFont="1" applyFill="1" applyBorder="1" applyAlignment="1">
      <alignment horizontal="center"/>
    </xf>
    <xf numFmtId="0" fontId="14" fillId="0" borderId="0" xfId="52" applyFont="1"/>
    <xf numFmtId="232" fontId="14" fillId="0" borderId="0" xfId="54" applyNumberFormat="1" applyFont="1" applyFill="1" applyBorder="1" applyAlignment="1">
      <alignment horizontal="right"/>
    </xf>
    <xf numFmtId="232" fontId="16" fillId="0" borderId="0" xfId="52" applyNumberFormat="1" applyFont="1"/>
    <xf numFmtId="233" fontId="14" fillId="0" borderId="0" xfId="54" applyNumberFormat="1" applyFont="1" applyFill="1" applyBorder="1" applyAlignment="1">
      <alignment horizontal="center"/>
    </xf>
    <xf numFmtId="234" fontId="14" fillId="0" borderId="0" xfId="54" applyNumberFormat="1" applyFont="1" applyFill="1" applyBorder="1" applyAlignment="1">
      <alignment horizontal="center"/>
    </xf>
    <xf numFmtId="235" fontId="14" fillId="0" borderId="0" xfId="54" applyNumberFormat="1" applyFont="1" applyFill="1" applyBorder="1" applyAlignment="1">
      <alignment horizontal="center"/>
    </xf>
    <xf numFmtId="234" fontId="14" fillId="0" borderId="0" xfId="54" applyNumberFormat="1" applyFont="1" applyFill="1" applyBorder="1" applyAlignment="1">
      <alignment horizontal="right"/>
    </xf>
    <xf numFmtId="0" fontId="87" fillId="0" borderId="3" xfId="52" applyFont="1" applyBorder="1"/>
    <xf numFmtId="236" fontId="87" fillId="0" borderId="3" xfId="52" applyNumberFormat="1" applyFont="1" applyBorder="1"/>
    <xf numFmtId="236" fontId="24" fillId="0" borderId="3" xfId="52" applyNumberFormat="1" applyFont="1" applyBorder="1"/>
    <xf numFmtId="0" fontId="14" fillId="0" borderId="0" xfId="53" applyFont="1" applyAlignment="1" applyProtection="1">
      <alignment vertical="center"/>
    </xf>
    <xf numFmtId="0" fontId="17" fillId="0" borderId="0" xfId="52" applyFont="1"/>
    <xf numFmtId="0" fontId="34" fillId="0" borderId="0" xfId="52" applyFont="1"/>
    <xf numFmtId="1" fontId="12" fillId="0" borderId="0" xfId="52" applyNumberFormat="1" applyFont="1"/>
    <xf numFmtId="0" fontId="14" fillId="0" borderId="0" xfId="45" applyFont="1" applyAlignment="1" applyProtection="1">
      <alignment wrapText="1"/>
      <protection locked="0"/>
    </xf>
    <xf numFmtId="228" fontId="11" fillId="0" borderId="48" xfId="45" applyNumberFormat="1" applyFont="1" applyBorder="1" applyAlignment="1" applyProtection="1">
      <alignment horizontal="center"/>
    </xf>
    <xf numFmtId="0" fontId="11" fillId="0" borderId="49" xfId="1" applyFont="1" applyBorder="1" applyAlignment="1">
      <alignment horizontal="center" vertical="center"/>
    </xf>
    <xf numFmtId="0" fontId="0" fillId="0" borderId="0" xfId="0" applyAlignment="1">
      <alignment vertical="center"/>
    </xf>
    <xf numFmtId="0" fontId="152" fillId="0" borderId="0" xfId="0" applyFont="1" applyAlignment="1">
      <alignment horizontal="center" vertical="center"/>
    </xf>
    <xf numFmtId="228" fontId="153" fillId="0" borderId="0" xfId="11" applyNumberFormat="1" applyFont="1" applyAlignment="1" applyProtection="1">
      <alignment horizontal="left" vertical="center"/>
    </xf>
    <xf numFmtId="0" fontId="153" fillId="0" borderId="0" xfId="11" applyFont="1" applyAlignment="1">
      <alignment horizontal="left" vertical="center"/>
    </xf>
    <xf numFmtId="0" fontId="48" fillId="0" borderId="0" xfId="11" applyAlignment="1">
      <alignment vertical="center"/>
    </xf>
    <xf numFmtId="43" fontId="153" fillId="2" borderId="0" xfId="11" applyNumberFormat="1" applyFont="1" applyFill="1" applyAlignment="1">
      <alignment horizontal="left" vertical="center"/>
    </xf>
    <xf numFmtId="0" fontId="153" fillId="0" borderId="0" xfId="11" applyFont="1" applyAlignment="1" applyProtection="1">
      <alignment horizontal="left" vertical="center"/>
      <protection locked="0"/>
    </xf>
    <xf numFmtId="212" fontId="153" fillId="2" borderId="0" xfId="11" applyNumberFormat="1" applyFont="1" applyFill="1" applyAlignment="1">
      <alignment horizontal="left" vertical="center"/>
    </xf>
    <xf numFmtId="0" fontId="153" fillId="0" borderId="0" xfId="11" applyFont="1" applyAlignment="1" applyProtection="1">
      <alignment horizontal="left" vertical="center"/>
      <protection locked="0"/>
    </xf>
    <xf numFmtId="166" fontId="153" fillId="0" borderId="0" xfId="11" applyNumberFormat="1" applyFont="1" applyAlignment="1">
      <alignment horizontal="left" vertical="center"/>
    </xf>
    <xf numFmtId="0" fontId="3" fillId="0" borderId="0" xfId="55" applyFont="1" applyAlignment="1">
      <alignment vertical="center"/>
    </xf>
    <xf numFmtId="0" fontId="97" fillId="0" borderId="0" xfId="55" applyFont="1" applyAlignment="1">
      <alignment vertical="center"/>
    </xf>
    <xf numFmtId="0" fontId="154" fillId="0" borderId="10" xfId="55" applyFont="1" applyBorder="1" applyAlignment="1">
      <alignment horizontal="left" vertical="center" wrapText="1"/>
    </xf>
    <xf numFmtId="0" fontId="154" fillId="0" borderId="11" xfId="55" applyFont="1" applyBorder="1" applyAlignment="1">
      <alignment horizontal="left" vertical="center" wrapText="1"/>
    </xf>
    <xf numFmtId="0" fontId="154" fillId="0" borderId="46" xfId="55" applyFont="1" applyBorder="1" applyAlignment="1">
      <alignment horizontal="left" vertical="center" wrapText="1"/>
    </xf>
    <xf numFmtId="0" fontId="154" fillId="0" borderId="47" xfId="55" applyFont="1" applyBorder="1" applyAlignment="1">
      <alignment horizontal="left" vertical="center" wrapText="1"/>
    </xf>
    <xf numFmtId="0" fontId="154" fillId="0" borderId="43" xfId="55" applyFont="1" applyBorder="1" applyAlignment="1">
      <alignment horizontal="left" vertical="center" wrapText="1"/>
    </xf>
    <xf numFmtId="0" fontId="154" fillId="0" borderId="44" xfId="55" applyFont="1" applyBorder="1" applyAlignment="1">
      <alignment horizontal="left" vertical="center" wrapText="1"/>
    </xf>
    <xf numFmtId="0" fontId="0" fillId="0" borderId="0" xfId="55" applyFont="1" applyAlignment="1">
      <alignment horizontal="left" vertical="center" wrapText="1"/>
    </xf>
    <xf numFmtId="0" fontId="3" fillId="0" borderId="29" xfId="55" applyFont="1" applyBorder="1" applyAlignment="1">
      <alignment vertical="center"/>
    </xf>
    <xf numFmtId="0" fontId="10" fillId="0" borderId="0" xfId="55" applyFont="1" applyAlignment="1">
      <alignment vertical="center"/>
    </xf>
    <xf numFmtId="0" fontId="3" fillId="3" borderId="3" xfId="55" applyFont="1" applyFill="1" applyBorder="1" applyAlignment="1">
      <alignment horizontal="center" vertical="center"/>
    </xf>
    <xf numFmtId="0" fontId="3" fillId="3" borderId="0" xfId="55" applyFont="1" applyFill="1" applyAlignment="1">
      <alignment vertical="center"/>
    </xf>
    <xf numFmtId="0" fontId="155" fillId="0" borderId="0" xfId="56" applyFont="1" applyAlignment="1">
      <alignment horizontal="center" vertical="center"/>
    </xf>
    <xf numFmtId="0" fontId="156" fillId="0" borderId="0" xfId="56"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5" applyFont="1" applyAlignment="1">
      <alignment vertical="center" wrapText="1"/>
    </xf>
    <xf numFmtId="170" fontId="156" fillId="0" borderId="0" xfId="57"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5" fillId="0" borderId="0" xfId="56"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5" applyFont="1" applyAlignment="1">
      <alignment horizontal="left" vertical="center" indent="1"/>
    </xf>
    <xf numFmtId="0" fontId="0" fillId="0" borderId="0" xfId="55" applyFont="1" applyAlignment="1">
      <alignment vertical="center"/>
    </xf>
    <xf numFmtId="0" fontId="10" fillId="0" borderId="0" xfId="55" applyFont="1" applyAlignment="1">
      <alignment horizontal="left" vertical="center"/>
    </xf>
    <xf numFmtId="0" fontId="3" fillId="0" borderId="0" xfId="1" quotePrefix="1" applyAlignment="1">
      <alignment horizontal="left"/>
    </xf>
    <xf numFmtId="0" fontId="3" fillId="0" borderId="0" xfId="55" applyFont="1" applyAlignment="1">
      <alignment horizontal="left" vertical="center" indent="2"/>
    </xf>
    <xf numFmtId="0" fontId="10" fillId="0" borderId="0" xfId="55" applyFont="1" applyAlignment="1">
      <alignment horizontal="left" vertical="center"/>
    </xf>
    <xf numFmtId="0" fontId="157" fillId="0" borderId="0" xfId="55" applyFont="1" applyAlignment="1">
      <alignment vertical="center"/>
    </xf>
    <xf numFmtId="0" fontId="158" fillId="0" borderId="0" xfId="56" applyFont="1"/>
    <xf numFmtId="0" fontId="158" fillId="0" borderId="0" xfId="56" applyFont="1" applyAlignment="1">
      <alignment horizontal="center" vertical="center"/>
    </xf>
    <xf numFmtId="0" fontId="157" fillId="0" borderId="0" xfId="56" applyFont="1" applyAlignment="1">
      <alignment horizontal="center" vertical="center"/>
    </xf>
    <xf numFmtId="0" fontId="156" fillId="0" borderId="0" xfId="56" applyFont="1"/>
    <xf numFmtId="0" fontId="157" fillId="0" borderId="0" xfId="56" applyFont="1" applyAlignment="1">
      <alignment horizontal="left"/>
    </xf>
    <xf numFmtId="0" fontId="155" fillId="0" borderId="0" xfId="56" quotePrefix="1" applyFont="1" applyAlignment="1">
      <alignment horizontal="center" vertical="center"/>
    </xf>
    <xf numFmtId="0" fontId="156" fillId="0" borderId="0" xfId="56" quotePrefix="1" applyFont="1" applyAlignment="1">
      <alignment horizontal="center" vertical="center"/>
    </xf>
    <xf numFmtId="0" fontId="158" fillId="5" borderId="0" xfId="56" applyFont="1" applyFill="1"/>
    <xf numFmtId="0" fontId="157" fillId="5" borderId="0" xfId="56"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9" fillId="0" borderId="0" xfId="1" applyFont="1"/>
    <xf numFmtId="0" fontId="160" fillId="0" borderId="0" xfId="1" applyFont="1"/>
    <xf numFmtId="0" fontId="13" fillId="0" borderId="0" xfId="1" applyFont="1" applyAlignment="1">
      <alignment horizontal="center"/>
    </xf>
    <xf numFmtId="0" fontId="13" fillId="0" borderId="0" xfId="1" applyFont="1" applyAlignment="1">
      <alignment horizontal="center"/>
    </xf>
    <xf numFmtId="0" fontId="161" fillId="0" borderId="0" xfId="1" applyFont="1" applyAlignment="1">
      <alignment horizontal="justify" vertical="justify" wrapText="1"/>
    </xf>
    <xf numFmtId="0" fontId="44" fillId="0" borderId="0" xfId="1" applyFont="1" applyAlignment="1">
      <alignment vertical="justify" wrapText="1"/>
    </xf>
    <xf numFmtId="0" fontId="161"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8">
    <cellStyle name="Hipervínculo" xfId="11" builtinId="8"/>
    <cellStyle name="Hipervínculo 2" xfId="22" xr:uid="{3C458ECB-D2B2-474E-AE32-FB00ADECA9DF}"/>
    <cellStyle name="Millares [0]_1.2.4" xfId="7" xr:uid="{F374D443-7AF0-4978-8A9F-424BB9A0C228}"/>
    <cellStyle name="Millares [0]_1.2.4_36Estruct%-credIndirectXEmp04-01" xfId="23" xr:uid="{633CF9A4-0390-4714-AB25-55575C24DA29}"/>
    <cellStyle name="Millares [0]_1.2.4_39Estruct%IngresosFinanc04-01" xfId="27" xr:uid="{F9A524B6-A0E2-45F8-8146-B8BEB75B605F}"/>
    <cellStyle name="Millares [0]_1.4.4_Estrc%t-ActivosPasivo" xfId="21" xr:uid="{06AFEAB5-43E5-4E61-AEDD-1FFF1DDDD3F3}"/>
    <cellStyle name="Millares [0]_1.4.5.3_Est-Finac Feb-2002" xfId="48" xr:uid="{79FC819D-C0D0-4032-A520-10A22963E912}"/>
    <cellStyle name="Millares [0]_10,11,12,13-Rank-02" xfId="14" xr:uid="{4A72FD7B-EE5E-43D2-A5AD-84F470207E37}"/>
    <cellStyle name="Millares [0]_31Estruct%-Activo04-01" xfId="4" xr:uid="{AAED84A3-EE1F-42AE-B874-85AFC85983C3}"/>
    <cellStyle name="Millares [0]_31Estruct%-Activo04-01 2" xfId="8" xr:uid="{761192F0-1C1F-432E-BAC9-1590E84AA164}"/>
    <cellStyle name="Millares [0]_Estruct%-Activo_Est-Finac Feb-2002" xfId="19" xr:uid="{D3C9B2DE-B004-47A7-B634-F98AA8A7A450}"/>
    <cellStyle name="Millares [0]_ForCua_Estadistica" xfId="40" xr:uid="{AA17537B-5A7C-4008-A4C8-4C2B49A17969}"/>
    <cellStyle name="Millares [0]_ForCua_SectDepa" xfId="29" xr:uid="{B2F3FA33-D6C2-4C12-8EE0-2F2108961344}"/>
    <cellStyle name="Millares [0]_Rankin-Créditos" xfId="12" xr:uid="{D945A29A-D7BC-4947-A613-89079EA65AD2}"/>
    <cellStyle name="Millares 2" xfId="9" xr:uid="{855A242A-563E-4416-BD2B-0FA91EC09C16}"/>
    <cellStyle name="Millares 2 2" xfId="57" xr:uid="{7BCDC21D-775B-494A-B8C1-96B90F98A2F7}"/>
    <cellStyle name="Millares 3" xfId="34" xr:uid="{0A97097B-69B1-4E39-ABF1-18688DFFB3BF}"/>
    <cellStyle name="Millares 7" xfId="31" xr:uid="{CEADE2FC-28F0-4617-BC4A-8BADB4F9BA44}"/>
    <cellStyle name="Millares 8" xfId="41" xr:uid="{EA704D21-64DE-4227-96DE-7F08583ACEAF}"/>
    <cellStyle name="Millares_01-25 Bcos Ene-2002" xfId="36" xr:uid="{B71D8D51-2F07-46E8-BC3D-BF5187A938E5}"/>
    <cellStyle name="Millares_01y22-Anexo3 XMonedaYComercYMicroemp" xfId="37" xr:uid="{11B72740-4DA2-4B91-A6C5-8F8BFA4545D5}"/>
    <cellStyle name="Millares_04-DptosSeg Escala" xfId="32" xr:uid="{BC2B673C-D10F-4CD0-9DD6-449EDC979027}"/>
    <cellStyle name="Millares_14-Indicadores Bcos" xfId="54" xr:uid="{1C9C2043-528D-4759-A8E9-E96D9C71CE39}"/>
    <cellStyle name="Millares_17-CredtDSSituacion" xfId="35" xr:uid="{7B4F8109-2520-4042-81CB-8F55E3BB1E34}"/>
    <cellStyle name="Millares_22- Req. Patrimonial 30-07-2009" xfId="50" xr:uid="{B65308A2-ACDE-4BD0-AE07-F32E886A7DCB}"/>
    <cellStyle name="Millares_26-34 Bcos Ene2002" xfId="6" xr:uid="{5F2DCF76-A2DA-4B8E-896E-6CFC943CD39D}"/>
    <cellStyle name="Millares_35-43 Bcos Ene-2002" xfId="17" xr:uid="{4E0EEB04-D519-4CBD-8AEE-368E161D2184}"/>
    <cellStyle name="Millares_40-Estruc IngresosFinanc" xfId="26" xr:uid="{AF4E240C-B8AF-4E63-A689-CC9D533C34AA}"/>
    <cellStyle name="Millares_Estruct%-Dep" xfId="24" xr:uid="{5E12A6E5-7299-4A10-8364-E3A91AF81F37}"/>
    <cellStyle name="Millares_Estruct%-Pasivo 2" xfId="44" xr:uid="{3B64289F-267A-409D-8B53-9208428E1CA4}"/>
    <cellStyle name="Millares_Estruct%-Pasivo_Est-Finac Feb-2002" xfId="18" xr:uid="{1DB7A561-CF05-4698-AF76-4B44EC98CECB}"/>
    <cellStyle name="Millares_Estruct%-Pasivo_Estrc%t-ActivosPasivo" xfId="20" xr:uid="{8CAFC051-AC99-4F5B-A238-AF7BA0E057FD}"/>
    <cellStyle name="Millares_Posicion Global 30-07-2009" xfId="51" xr:uid="{B48202D5-2935-45BD-9050-58EBDA42C26C}"/>
    <cellStyle name="Normal" xfId="0" builtinId="0"/>
    <cellStyle name="Normal 10" xfId="5" xr:uid="{A082D411-9463-415B-ACC4-3D1A2F525350}"/>
    <cellStyle name="Normal 2" xfId="1" xr:uid="{3661B453-1238-4F34-91B7-A602BB2E6823}"/>
    <cellStyle name="Normal 2 2" xfId="2" xr:uid="{166F4DE5-ADAB-4760-A86C-6521CC7F922A}"/>
    <cellStyle name="Normal 2 2 2" xfId="15" xr:uid="{76FA8540-94C6-4372-AD3A-27C012B85B56}"/>
    <cellStyle name="Normal 2 2 3" xfId="55" xr:uid="{96571B2D-3D0A-4DDA-8B7E-79714A1E6FC2}"/>
    <cellStyle name="Normal 3" xfId="3" xr:uid="{E4B349D8-949D-4135-9803-32510B5F049A}"/>
    <cellStyle name="Normal 3 2" xfId="30" xr:uid="{66438D21-99C7-4165-B894-717313ED4D3B}"/>
    <cellStyle name="Normal 3 3" xfId="56" xr:uid="{4DB143B0-9E22-4878-872F-30170FA0BF94}"/>
    <cellStyle name="Normal 4" xfId="13" xr:uid="{9949FF6C-D8B9-4B37-849A-83C69817D234}"/>
    <cellStyle name="Normal 5" xfId="10" xr:uid="{A27869FC-D77F-4DA9-BCC2-C246C1E5084A}"/>
    <cellStyle name="Normal 5 2" xfId="43" xr:uid="{30991082-EB31-436A-99B0-86C2CA50E48B}"/>
    <cellStyle name="Normal 6" xfId="47" xr:uid="{690EAB79-4E6D-43F6-8AB4-E28EB9941709}"/>
    <cellStyle name="Normal 9" xfId="42" xr:uid="{2D01D84A-37D5-49FA-A3FB-76C192397295}"/>
    <cellStyle name="Normal_47-Indicadores" xfId="52" xr:uid="{776AF31E-630F-4AD4-9EF7-4A0A2106695B}"/>
    <cellStyle name="Normal_Activo, Patrimonio Promedio y Utilidad Anualiz Dic" xfId="33" xr:uid="{FB05CAF6-3730-441D-BDB8-F84F6A2DCC30}"/>
    <cellStyle name="Normal_Anexo2_propuesta" xfId="46" xr:uid="{F1BB1606-73EF-490D-8489-3BFC0596D64F}"/>
    <cellStyle name="Normal_Bcos" xfId="39" xr:uid="{83120266-ADC4-4810-8379-3C737C9C7F27}"/>
    <cellStyle name="Normal_BG-bcos-Jul-2001" xfId="45" xr:uid="{65DB59BC-4D84-4D03-9942-92561AAD4527}"/>
    <cellStyle name="Normal_cuadro-morosidad-plazos" xfId="16" xr:uid="{CE61BF3D-3BB1-46D9-809F-CAB7DC5D88B5}"/>
    <cellStyle name="Normal_cuadro-morosidad-plazos_RatiosmorosidadSdíasIncumplimiento (Bcos) Rpte 14" xfId="38" xr:uid="{A213151C-7FE3-4B84-8C35-D05CB473C52F}"/>
    <cellStyle name="Normal_Informe - BG,EGP e Indic Financ " xfId="53" xr:uid="{78658BA3-C040-42A1-8EF5-6C4515CF28BF}"/>
    <cellStyle name="Normal_Libro8" xfId="49" xr:uid="{F54CD27D-BCB2-4939-A739-7F1E3409EC60}"/>
    <cellStyle name="Normal_Palanca_06.99" xfId="25" xr:uid="{248C4130-C872-40B7-8824-95AD7BBBCED9}"/>
    <cellStyle name="Porcentaje 2" xfId="28" xr:uid="{31E0BBE8-7DC8-48A4-930B-42264236DC36}"/>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403AA521-03E0-473A-9E14-1F94B35EFFC3}"/>
            </a:ext>
          </a:extLst>
        </xdr:cNvPr>
        <xdr:cNvPicPr/>
      </xdr:nvPicPr>
      <xdr:blipFill>
        <a:blip xmlns:r="http://schemas.openxmlformats.org/officeDocument/2006/relationships" r:embed="rId1"/>
        <a:srcRect/>
        <a:stretch>
          <a:fillRect/>
        </a:stretch>
      </xdr:blipFill>
      <xdr:spPr bwMode="auto">
        <a:xfrm>
          <a:off x="1946910" y="1739266"/>
          <a:ext cx="2707005" cy="13582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119</xdr:row>
      <xdr:rowOff>19050</xdr:rowOff>
    </xdr:from>
    <xdr:to>
      <xdr:col>38</xdr:col>
      <xdr:colOff>0</xdr:colOff>
      <xdr:row>121</xdr:row>
      <xdr:rowOff>0</xdr:rowOff>
    </xdr:to>
    <xdr:sp macro="" textlink="">
      <xdr:nvSpPr>
        <xdr:cNvPr id="2" name="Text Box 1">
          <a:extLst>
            <a:ext uri="{FF2B5EF4-FFF2-40B4-BE49-F238E27FC236}">
              <a16:creationId xmlns:a16="http://schemas.microsoft.com/office/drawing/2014/main" id="{0CA8B4F5-A886-4900-A696-4400C796AB7D}"/>
            </a:ext>
          </a:extLst>
        </xdr:cNvPr>
        <xdr:cNvSpPr txBox="1">
          <a:spLocks noChangeArrowheads="1"/>
        </xdr:cNvSpPr>
      </xdr:nvSpPr>
      <xdr:spPr bwMode="auto">
        <a:xfrm>
          <a:off x="37688520" y="1417701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119</xdr:row>
      <xdr:rowOff>19050</xdr:rowOff>
    </xdr:from>
    <xdr:to>
      <xdr:col>38</xdr:col>
      <xdr:colOff>0</xdr:colOff>
      <xdr:row>121</xdr:row>
      <xdr:rowOff>0</xdr:rowOff>
    </xdr:to>
    <xdr:sp macro="" textlink="">
      <xdr:nvSpPr>
        <xdr:cNvPr id="3" name="Text Box 2">
          <a:extLst>
            <a:ext uri="{FF2B5EF4-FFF2-40B4-BE49-F238E27FC236}">
              <a16:creationId xmlns:a16="http://schemas.microsoft.com/office/drawing/2014/main" id="{49BBB14E-0B51-4E6B-B6EF-9CEEADE56AE8}"/>
            </a:ext>
          </a:extLst>
        </xdr:cNvPr>
        <xdr:cNvSpPr txBox="1">
          <a:spLocks noChangeArrowheads="1"/>
        </xdr:cNvSpPr>
      </xdr:nvSpPr>
      <xdr:spPr bwMode="auto">
        <a:xfrm>
          <a:off x="37688520" y="1417701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119</xdr:row>
      <xdr:rowOff>19050</xdr:rowOff>
    </xdr:from>
    <xdr:to>
      <xdr:col>38</xdr:col>
      <xdr:colOff>0</xdr:colOff>
      <xdr:row>121</xdr:row>
      <xdr:rowOff>0</xdr:rowOff>
    </xdr:to>
    <xdr:sp macro="" textlink="">
      <xdr:nvSpPr>
        <xdr:cNvPr id="4" name="Text Box 3">
          <a:extLst>
            <a:ext uri="{FF2B5EF4-FFF2-40B4-BE49-F238E27FC236}">
              <a16:creationId xmlns:a16="http://schemas.microsoft.com/office/drawing/2014/main" id="{B5188CB5-FEB5-48ED-B5A2-D3BC5AACE127}"/>
            </a:ext>
          </a:extLst>
        </xdr:cNvPr>
        <xdr:cNvSpPr txBox="1">
          <a:spLocks noChangeArrowheads="1"/>
        </xdr:cNvSpPr>
      </xdr:nvSpPr>
      <xdr:spPr bwMode="auto">
        <a:xfrm>
          <a:off x="37688520" y="1417701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5EC7A921-D530-4094-BAD1-CC86C351C480}"/>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3DF049B3-35AE-453F-9069-92B2F3520FBC}"/>
            </a:ext>
          </a:extLst>
        </xdr:cNvPr>
        <xdr:cNvSpPr txBox="1">
          <a:spLocks noChangeArrowheads="1"/>
        </xdr:cNvSpPr>
      </xdr:nvSpPr>
      <xdr:spPr bwMode="auto">
        <a:xfrm>
          <a:off x="136931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4B66262E-7385-4C25-9315-2A0737B9A5F7}"/>
            </a:ext>
          </a:extLst>
        </xdr:cNvPr>
        <xdr:cNvSpPr txBox="1">
          <a:spLocks noChangeArrowheads="1"/>
        </xdr:cNvSpPr>
      </xdr:nvSpPr>
      <xdr:spPr bwMode="auto">
        <a:xfrm>
          <a:off x="24345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33</xdr:col>
      <xdr:colOff>2324100</xdr:colOff>
      <xdr:row>0</xdr:row>
      <xdr:rowOff>0</xdr:rowOff>
    </xdr:from>
    <xdr:to>
      <xdr:col>33</xdr:col>
      <xdr:colOff>2495550</xdr:colOff>
      <xdr:row>0</xdr:row>
      <xdr:rowOff>0</xdr:rowOff>
    </xdr:to>
    <xdr:sp macro="" textlink="">
      <xdr:nvSpPr>
        <xdr:cNvPr id="5" name="Text Box 4">
          <a:extLst>
            <a:ext uri="{FF2B5EF4-FFF2-40B4-BE49-F238E27FC236}">
              <a16:creationId xmlns:a16="http://schemas.microsoft.com/office/drawing/2014/main" id="{85E5EFCA-CE3A-4E0D-B1E7-E0617EAF7102}"/>
            </a:ext>
          </a:extLst>
        </xdr:cNvPr>
        <xdr:cNvSpPr txBox="1">
          <a:spLocks noChangeArrowheads="1"/>
        </xdr:cNvSpPr>
      </xdr:nvSpPr>
      <xdr:spPr bwMode="auto">
        <a:xfrm>
          <a:off x="326745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6" name="Text Box 5">
          <a:extLst>
            <a:ext uri="{FF2B5EF4-FFF2-40B4-BE49-F238E27FC236}">
              <a16:creationId xmlns:a16="http://schemas.microsoft.com/office/drawing/2014/main" id="{18C84D38-AD81-438D-AE07-9F7329F27287}"/>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7" name="Text Box 6">
          <a:extLst>
            <a:ext uri="{FF2B5EF4-FFF2-40B4-BE49-F238E27FC236}">
              <a16:creationId xmlns:a16="http://schemas.microsoft.com/office/drawing/2014/main" id="{A7374D41-C186-4517-ACF8-63E03F10E82B}"/>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8" name="Text Box 7">
          <a:extLst>
            <a:ext uri="{FF2B5EF4-FFF2-40B4-BE49-F238E27FC236}">
              <a16:creationId xmlns:a16="http://schemas.microsoft.com/office/drawing/2014/main" id="{F76B7129-E2CB-4344-9834-66BA091637EB}"/>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9" name="Text Box 8">
          <a:extLst>
            <a:ext uri="{FF2B5EF4-FFF2-40B4-BE49-F238E27FC236}">
              <a16:creationId xmlns:a16="http://schemas.microsoft.com/office/drawing/2014/main" id="{F46A3892-F7E9-4BA3-AD9C-19F010FAF976}"/>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38</xdr:col>
      <xdr:colOff>0</xdr:colOff>
      <xdr:row>0</xdr:row>
      <xdr:rowOff>0</xdr:rowOff>
    </xdr:from>
    <xdr:to>
      <xdr:col>38</xdr:col>
      <xdr:colOff>0</xdr:colOff>
      <xdr:row>0</xdr:row>
      <xdr:rowOff>0</xdr:rowOff>
    </xdr:to>
    <xdr:sp macro="" textlink="">
      <xdr:nvSpPr>
        <xdr:cNvPr id="10" name="Text Box 25">
          <a:extLst>
            <a:ext uri="{FF2B5EF4-FFF2-40B4-BE49-F238E27FC236}">
              <a16:creationId xmlns:a16="http://schemas.microsoft.com/office/drawing/2014/main" id="{D0A82D35-0F6C-4913-B52F-270E6D195F68}"/>
            </a:ext>
          </a:extLst>
        </xdr:cNvPr>
        <xdr:cNvSpPr txBox="1">
          <a:spLocks noChangeArrowheads="1"/>
        </xdr:cNvSpPr>
      </xdr:nvSpPr>
      <xdr:spPr bwMode="auto">
        <a:xfrm>
          <a:off x="365150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F94CE187-B711-45C6-9DE5-2D2DD22F1C77}"/>
            </a:ext>
          </a:extLst>
        </xdr:cNvPr>
        <xdr:cNvSpPr txBox="1">
          <a:spLocks noChangeArrowheads="1"/>
        </xdr:cNvSpPr>
      </xdr:nvSpPr>
      <xdr:spPr bwMode="auto">
        <a:xfrm>
          <a:off x="5715000" y="1687830"/>
          <a:ext cx="0" cy="609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01%20-%20Distribuci&#243;n%20de%20oficinas%20por%20zona%20EF.xlsx" TargetMode="External"/><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Alcance%20B-3241%20-%20Cr&#233;ditos%20y%20dep&#243;sitos%20por%20oficina%20EF.xlsx" TargetMode="External"/><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2%20Estructura%20del%20Activo%20EF.xls" TargetMode="External"/><Relationship Id="rId1" Type="http://schemas.openxmlformats.org/officeDocument/2006/relationships/externalLinkPath" Target="Actual%20Consolidado/EF/Estructura%20B-3222%20Estructura%20del%20Activo%20E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3%20Estructura%20del%20Pasivo%20EF.xls" TargetMode="External"/><Relationship Id="rId1" Type="http://schemas.openxmlformats.org/officeDocument/2006/relationships/externalLinkPath" Target="Actual%20Consolidado/EF/Estructura%20B-3223%20Estructura%20del%20Pasivo%20EF.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4%20Estructura%20de%20los%20Ingresos%20Financieros%20EF.xls" TargetMode="External"/><Relationship Id="rId1" Type="http://schemas.openxmlformats.org/officeDocument/2006/relationships/externalLinkPath" Target="Actual%20Consolidado/EF/Estructura%20B-3224%20Estructura%20de%20los%20Ingresos%20Financieros%20EF.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25%20Estructura%20de%20los%20Gastos%20de%20Administraci&#243;n%20EF.xls" TargetMode="External"/><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5%20Estructura%20de%20cr&#233;ditos%20directos%20por%20modalidad%20EF.xls" TargetMode="External"/><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6%20Estructura%20de%20cr&#233;ditos%20por%20tipo%20y%20modalidad%20EF.xls" TargetMode="External"/><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7%20Estructura%20de%20los%20Cr&#233;ditos%20Indirectos%20EF.xls" TargetMode="External"/><Relationship Id="rId1" Type="http://schemas.openxmlformats.org/officeDocument/2006/relationships/externalLinkPath" Target="Actual%20Consolidado/EF/Estructura%20B-3237%20Estructura%20de%20los%20Cr&#233;ditos%20Indirectos%20EF.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8%20Estructura%20de%20los%20dep&#243;sitos%20por%20tipo%20EF.xls" TargetMode="External"/><Relationship Id="rId1" Type="http://schemas.openxmlformats.org/officeDocument/2006/relationships/externalLinkPath" Target="Actual%20Consolidado/EF/Estructura%20B-3238%20Estructura%20de%20los%20dep&#243;sitos%20por%20tipo%20EF.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39%20Estructura%20de%20los%20Adeudos%20y%20Obligaciones%20Financieras%20EF.xls" TargetMode="External"/><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40%20Fideicomisos%20y%20comisiones%20de%20confianza%20EF.xls" TargetMode="External"/><Relationship Id="rId1" Type="http://schemas.openxmlformats.org/officeDocument/2006/relationships/externalLinkPath" Target="Actual%20Consolidado/EF/Estructura%20B-3240%20Fideicomisos%20y%20comisiones%20de%20confianza%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eco/Esteco/ASF/Bolet&#237;n/Nuevas%20REFERENCIAS/Financieras/Plantilla%20Palanca%20Consolidada-Financieras_V6.xlsm"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Estructura%20B-3253%20Estructura%20de%20los%20gastos%20financieros%20EF.xls" TargetMode="External"/><Relationship Id="rId1" Type="http://schemas.openxmlformats.org/officeDocument/2006/relationships/externalLinkPath" Target="Actual%20Consolidado/EF/Estructura%20B-3253%20Estructura%20de%20los%20gastos%20financieros%20E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Esteco\ASF\Bolet&#237;n\Nuevas%20REFERENCIAS\Financieras\1.%20Informaci&#243;n%20de%20las%20EF.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Informaci&#243;n%20B-3254%20-%20Cr&#233;ditos%20directos%20y%20dep&#243;sitos%20por%20zona%20geogr&#225;fica%20EF.xlsx" TargetMode="External"/><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05%20Estruct%20Cr&#233;d%20Dir%20y%20Conting%20seg&#250;n%20Categ%20Riesgo%20Deudor%20EF.xls" TargetMode="External"/><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19%20Cr&#233;ditos%20Directos%20seg&#250;n%20Situaci&#243;n%20EF.xls" TargetMode="External"/><Relationship Id="rId1" Type="http://schemas.openxmlformats.org/officeDocument/2006/relationships/externalLinkPath" Target="Actual%20Consolidado/EF/R.%20Crediticio%20B-3219%20Cr&#233;ditos%20Directos%20seg&#250;n%20Situaci&#243;n%20EF.xls"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0%20Creditos%20Directos%20segun%20Tipo%20de%20Credito%20y%20Situacion%20EF.xls" TargetMode="External"/><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21%20Cr&#233;ditos%20empresariales%20por%20Sector%20Econ&#243;mico%20EF.xls" TargetMode="External"/><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0%20Ratios%20de%20Morosidad%20seg&#250;n%20d&#237;as%20de%20incumplimiento%20EF.xls" TargetMode="External"/><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34%20Flujo%20de%20cr&#233;ditos%20castigados%20por%20tipo%20EF.xls" TargetMode="External"/><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57%20Morosidad%20por%20tipo%20y%20modalidad%20EF.xls" TargetMode="External"/><Relationship Id="rId1" Type="http://schemas.openxmlformats.org/officeDocument/2006/relationships/externalLinkPath" Target="Actual%20Consolidado/EF/R.%20Crediticio%20B-3257%20Morosidad%20por%20tipo%20y%20modalidad%20EF.xls"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file:///\\sbs.gob.pe\data\esteco\Pc-OBorda\Boletin-Bcos\BOLETIN%20PUBLIC%20WEB\Boletin%20Consolidado\Actual%20Consolidado\EF\R.%20Crediticio%20B-3271%20Estructura%20de%20Creditos%20Directos%20y%20Contingentes%20por%20Tipo%20de%20Cr&#233;dito%20y%20Categoria%20de%20Riesgo%20del%20Deudor%20EF.xls" TargetMode="External"/><Relationship Id="rId2" Type="http://schemas.microsoft.com/office/2019/04/relationships/externalLinkLongPath" Target="Actual%20Consolidado/EF/R.%20Crediticio%20B-3271%20Estructura%20de%20Creditos%20Directos%20y%20Contingentes%20por%20Tipo%20de%20Cr&#233;dito%20y%20Categoria%20de%20Riesgo%20del%20Deudor%20EF.xls?61F0D3D7" TargetMode="External"/><Relationship Id="rId1" Type="http://schemas.openxmlformats.org/officeDocument/2006/relationships/externalLinkPath" Target="file:///\\61F0D3D7\R.%20Crediticio%20B-3271%20Estructura%20de%20Creditos%20Directos%20y%20Contingentes%20por%20Tipo%20de%20Cr&#233;dito%20y%20Categoria%20de%20Riesgo%20del%20Deudor%20EF.xls"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2%20Cr&#233;ditos%20directos%20por%20tipo,%20modalidad%20y%20moneda%20EF.xls" TargetMode="External"/><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R.%20Crediticio%20B-3273%20Cr&#233;ditos%20directos%20por%20tipo%20de%20garant&#237;a%20EF.xls" TargetMode="External"/><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EF\v2%20-%20Indicadores%202025%20Ene%20EF.xlsx" TargetMode="External"/><Relationship Id="rId1" Type="http://schemas.openxmlformats.org/officeDocument/2006/relationships/externalLinkPath" Target="Actual%20Consolidado/EF/v2%20-%20Indicadores%202025%20Ene%20EF.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K:\Pc-OBorda\Boletin-Bcos\BOLETIN%20PUBLIC%20WEB\2025\Ene\EF\Data\Informe%20-%20Boletin%20-%20EEFF%20e%20Indic%20Emp.%20F%20Vigente%20Ene%202025.xlsm" TargetMode="External"/><Relationship Id="rId1" Type="http://schemas.openxmlformats.org/officeDocument/2006/relationships/externalLinkPath" Target="/Pc-OBorda/Boletin-Bcos/BOLETIN%20PUBLIC%20WEB/2025/Ene/EF/Data/Informe%20-%20Boletin%20-%20EEFF%20e%20Indic%20Emp.%20F%20Vigente%20Ene%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6"/>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8"/>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0"/>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3"/>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9"/>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7"/>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5"/>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8"/>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6"/>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5"/>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3"/>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4"/>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Data"/>
      <sheetName val="A10"/>
      <sheetName val="Hoja2"/>
      <sheetName val="Anexo"/>
      <sheetName val="RCG"/>
      <sheetName val="3"/>
      <sheetName val="MACRO"/>
    </sheetNames>
    <sheetDataSet>
      <sheetData sheetId="0">
        <row r="3">
          <cell r="B3">
            <v>45688</v>
          </cell>
        </row>
        <row r="62">
          <cell r="B62" t="str">
            <v>Tipo de Cambio Contable:  S/ 3,722</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FD7F-52BC-496D-BC40-921BD3E04777}">
  <dimension ref="A1:I25"/>
  <sheetViews>
    <sheetView showGridLines="0" tabSelected="1" view="pageBreakPreview" zoomScaleSheetLayoutView="120" workbookViewId="0">
      <selection activeCell="A6" sqref="A6:I6"/>
    </sheetView>
  </sheetViews>
  <sheetFormatPr baseColWidth="10" defaultColWidth="11.44140625" defaultRowHeight="13.8"/>
  <cols>
    <col min="1" max="1" width="4.6640625" style="1276" customWidth="1"/>
    <col min="2" max="9" width="12.33203125" style="1276" customWidth="1"/>
    <col min="10" max="16384" width="11.44140625" style="1276"/>
  </cols>
  <sheetData>
    <row r="1" spans="1:9" ht="14.4" thickTop="1">
      <c r="A1" s="1275"/>
      <c r="B1" s="1275"/>
      <c r="C1" s="1275"/>
      <c r="D1" s="1275"/>
      <c r="E1" s="1275"/>
      <c r="F1" s="1275"/>
      <c r="G1" s="1275"/>
      <c r="H1" s="1275"/>
    </row>
    <row r="2" spans="1:9">
      <c r="B2" s="1277"/>
    </row>
    <row r="3" spans="1:9" ht="28.2">
      <c r="B3" s="1278" t="s">
        <v>1399</v>
      </c>
    </row>
    <row r="4" spans="1:9" ht="21.6">
      <c r="B4" s="1279"/>
    </row>
    <row r="6" spans="1:9">
      <c r="A6" s="1280"/>
      <c r="B6" s="1280"/>
      <c r="C6" s="1280"/>
      <c r="D6" s="1280"/>
      <c r="E6" s="1280"/>
      <c r="F6" s="1280"/>
      <c r="G6" s="1280"/>
      <c r="H6" s="1280"/>
      <c r="I6" s="1280"/>
    </row>
    <row r="7" spans="1:9">
      <c r="A7" s="1281"/>
      <c r="B7" s="1281"/>
      <c r="C7" s="1281"/>
      <c r="E7" s="1281"/>
      <c r="F7" s="1281"/>
      <c r="G7" s="1281"/>
      <c r="H7" s="1281"/>
      <c r="I7" s="1281"/>
    </row>
    <row r="8" spans="1:9">
      <c r="A8" s="1281"/>
      <c r="B8" s="1281"/>
      <c r="C8" s="1281"/>
      <c r="D8" s="1281"/>
      <c r="E8" s="1281"/>
      <c r="F8" s="1281"/>
      <c r="G8" s="1281"/>
      <c r="H8" s="1281"/>
      <c r="I8" s="1281"/>
    </row>
    <row r="9" spans="1:9" ht="15.75" customHeight="1">
      <c r="B9" s="1282"/>
      <c r="C9" s="1282"/>
      <c r="D9" s="1282"/>
      <c r="E9" s="1282"/>
      <c r="F9" s="1282"/>
      <c r="G9" s="1282"/>
      <c r="H9" s="1282"/>
    </row>
    <row r="10" spans="1:9" ht="15.75" customHeight="1">
      <c r="B10" s="1282"/>
      <c r="C10" s="1282"/>
      <c r="D10" s="1282"/>
      <c r="E10" s="1282"/>
      <c r="F10" s="1282"/>
      <c r="G10" s="1282"/>
      <c r="H10" s="1282"/>
      <c r="I10" s="1283"/>
    </row>
    <row r="11" spans="1:9" ht="15.75" customHeight="1">
      <c r="B11" s="1282"/>
      <c r="C11" s="1282"/>
      <c r="D11" s="1282"/>
      <c r="E11" s="1282"/>
      <c r="F11" s="1282"/>
      <c r="G11" s="1282"/>
      <c r="H11" s="1282"/>
      <c r="I11" s="1283"/>
    </row>
    <row r="12" spans="1:9" ht="15.75" customHeight="1">
      <c r="B12" s="1282"/>
      <c r="C12" s="1282"/>
      <c r="D12" s="1282"/>
      <c r="E12" s="1282"/>
      <c r="F12" s="1282"/>
      <c r="G12" s="1282"/>
      <c r="H12" s="1282"/>
      <c r="I12" s="1283"/>
    </row>
    <row r="13" spans="1:9" ht="15.75" customHeight="1">
      <c r="B13" s="1282"/>
      <c r="C13" s="1282"/>
      <c r="D13" s="1282"/>
      <c r="E13" s="1282"/>
      <c r="F13" s="1282"/>
      <c r="G13" s="1282"/>
      <c r="H13" s="1282"/>
      <c r="I13" s="1283"/>
    </row>
    <row r="14" spans="1:9" ht="15.75" customHeight="1">
      <c r="B14" s="1282"/>
      <c r="C14" s="1282"/>
      <c r="D14" s="1282"/>
      <c r="E14" s="1282"/>
      <c r="F14" s="1282"/>
      <c r="G14" s="1282"/>
      <c r="H14" s="1282"/>
      <c r="I14" s="1283"/>
    </row>
    <row r="15" spans="1:9" ht="15.75" customHeight="1">
      <c r="B15" s="1282"/>
      <c r="C15" s="1282"/>
      <c r="D15" s="1282"/>
      <c r="E15" s="1282"/>
      <c r="F15" s="1282"/>
      <c r="G15" s="1282"/>
      <c r="H15" s="1282"/>
    </row>
    <row r="16" spans="1:9" ht="15.75" customHeight="1">
      <c r="B16" s="1282"/>
      <c r="C16" s="1282"/>
      <c r="D16" s="1282"/>
      <c r="E16" s="1282"/>
      <c r="F16" s="1282"/>
      <c r="G16" s="1282"/>
      <c r="H16" s="1282"/>
    </row>
    <row r="17" spans="1:9" ht="15.75" customHeight="1">
      <c r="B17" s="1284"/>
      <c r="C17" s="1284"/>
      <c r="D17" s="1284"/>
      <c r="E17" s="1284"/>
      <c r="F17" s="1284"/>
      <c r="G17" s="1284"/>
      <c r="H17" s="1284"/>
    </row>
    <row r="18" spans="1:9" ht="15.75" customHeight="1">
      <c r="B18" s="1284"/>
      <c r="C18" s="1284"/>
      <c r="D18" s="1284"/>
      <c r="E18" s="1284"/>
      <c r="F18" s="1284"/>
      <c r="G18" s="1284"/>
      <c r="H18" s="1284"/>
    </row>
    <row r="19" spans="1:9" ht="15.75" customHeight="1">
      <c r="B19" s="1284"/>
      <c r="C19" s="1284"/>
      <c r="D19" s="1284"/>
      <c r="E19" s="1284"/>
      <c r="F19" s="1285"/>
      <c r="G19" s="1285"/>
      <c r="H19" s="1285"/>
      <c r="I19" s="1285"/>
    </row>
    <row r="20" spans="1:9" ht="15.75" customHeight="1">
      <c r="B20" s="1286"/>
      <c r="C20" s="1286"/>
      <c r="D20" s="1286"/>
      <c r="E20" s="1286"/>
      <c r="F20" s="1285"/>
      <c r="G20" s="1285"/>
      <c r="H20" s="1285"/>
      <c r="I20" s="1285"/>
    </row>
    <row r="21" spans="1:9" ht="15.75" customHeight="1">
      <c r="B21" s="1286"/>
      <c r="C21" s="1286"/>
      <c r="D21" s="1286"/>
      <c r="E21" s="1286"/>
      <c r="F21" s="1285"/>
      <c r="G21" s="1285"/>
      <c r="H21" s="1285"/>
      <c r="I21" s="1285"/>
    </row>
    <row r="22" spans="1:9" ht="15.75" customHeight="1">
      <c r="B22" s="1286"/>
      <c r="C22" s="1286"/>
      <c r="D22" s="1286"/>
      <c r="E22" s="1286"/>
      <c r="F22" s="1287"/>
      <c r="G22" s="1287"/>
      <c r="H22" s="1287"/>
      <c r="I22" s="1288"/>
    </row>
    <row r="23" spans="1:9" ht="15.75" customHeight="1" thickBot="1">
      <c r="A23" s="1289"/>
      <c r="B23" s="1289"/>
      <c r="C23" s="1289"/>
      <c r="D23" s="1289"/>
      <c r="E23" s="1289"/>
      <c r="F23" s="1289"/>
      <c r="G23" s="1289"/>
      <c r="H23" s="1289"/>
      <c r="I23" s="1289"/>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33EB3-B251-4A39-A6F8-AD39A849EA22}">
  <dimension ref="A4:C61"/>
  <sheetViews>
    <sheetView showGridLines="0" view="pageBreakPreview" zoomScaleNormal="100" zoomScaleSheetLayoutView="100" workbookViewId="0">
      <selection sqref="A1:C65"/>
    </sheetView>
  </sheetViews>
  <sheetFormatPr baseColWidth="10" defaultRowHeight="14.4"/>
  <cols>
    <col min="1" max="1" width="4.33203125" style="1213" customWidth="1"/>
    <col min="2" max="2" width="89.109375" style="1213" customWidth="1"/>
    <col min="3" max="3" width="12.6640625" style="1213" customWidth="1"/>
    <col min="4" max="16384" width="11.5546875" style="1213"/>
  </cols>
  <sheetData>
    <row r="4" spans="1:3" ht="18">
      <c r="A4" s="1214" t="s">
        <v>1028</v>
      </c>
      <c r="B4" s="1214"/>
      <c r="C4" s="1214"/>
    </row>
    <row r="6" spans="1:3">
      <c r="B6" s="1217" t="s">
        <v>1342</v>
      </c>
      <c r="C6" s="1274" t="s">
        <v>1343</v>
      </c>
    </row>
    <row r="7" spans="1:3">
      <c r="B7" s="1217" t="s">
        <v>1344</v>
      </c>
      <c r="C7" s="1213">
        <v>1</v>
      </c>
    </row>
    <row r="8" spans="1:3">
      <c r="B8" s="1217" t="s">
        <v>1345</v>
      </c>
      <c r="C8" s="1213">
        <v>2</v>
      </c>
    </row>
    <row r="9" spans="1:3">
      <c r="B9" s="1217" t="s">
        <v>1346</v>
      </c>
      <c r="C9" s="1213">
        <v>3</v>
      </c>
    </row>
    <row r="10" spans="1:3">
      <c r="B10" s="1217" t="s">
        <v>1347</v>
      </c>
      <c r="C10" s="1213">
        <v>4</v>
      </c>
    </row>
    <row r="11" spans="1:3">
      <c r="B11" s="1217" t="s">
        <v>1348</v>
      </c>
      <c r="C11" s="1213">
        <v>5</v>
      </c>
    </row>
    <row r="12" spans="1:3">
      <c r="B12" s="1217" t="s">
        <v>1349</v>
      </c>
      <c r="C12" s="1213">
        <v>6</v>
      </c>
    </row>
    <row r="13" spans="1:3">
      <c r="B13" s="1217" t="s">
        <v>1350</v>
      </c>
      <c r="C13" s="1213">
        <v>7</v>
      </c>
    </row>
    <row r="14" spans="1:3">
      <c r="B14" s="1217" t="s">
        <v>1351</v>
      </c>
      <c r="C14" s="1213">
        <v>8</v>
      </c>
    </row>
    <row r="15" spans="1:3">
      <c r="B15" s="1217" t="s">
        <v>1352</v>
      </c>
      <c r="C15" s="1213">
        <v>9</v>
      </c>
    </row>
    <row r="16" spans="1:3">
      <c r="B16" s="1217" t="s">
        <v>1353</v>
      </c>
      <c r="C16" s="1213">
        <v>10</v>
      </c>
    </row>
    <row r="17" spans="2:3">
      <c r="B17" s="1217" t="s">
        <v>1354</v>
      </c>
      <c r="C17" s="1213">
        <v>11</v>
      </c>
    </row>
    <row r="18" spans="2:3">
      <c r="B18" s="1217" t="s">
        <v>1355</v>
      </c>
      <c r="C18" s="1213">
        <v>12</v>
      </c>
    </row>
    <row r="19" spans="2:3">
      <c r="B19" s="1217" t="s">
        <v>1356</v>
      </c>
      <c r="C19" s="1213">
        <v>13</v>
      </c>
    </row>
    <row r="20" spans="2:3">
      <c r="B20" s="1217" t="s">
        <v>1357</v>
      </c>
      <c r="C20" s="1213">
        <v>14</v>
      </c>
    </row>
    <row r="21" spans="2:3">
      <c r="B21" s="1217" t="s">
        <v>1358</v>
      </c>
      <c r="C21" s="1213">
        <v>15</v>
      </c>
    </row>
    <row r="22" spans="2:3">
      <c r="B22" s="1217" t="s">
        <v>1359</v>
      </c>
      <c r="C22" s="1213">
        <v>16</v>
      </c>
    </row>
    <row r="23" spans="2:3">
      <c r="B23" s="1217" t="s">
        <v>1360</v>
      </c>
      <c r="C23" s="1213">
        <v>17</v>
      </c>
    </row>
    <row r="24" spans="2:3">
      <c r="B24" s="1217" t="s">
        <v>1361</v>
      </c>
      <c r="C24" s="1213">
        <v>18</v>
      </c>
    </row>
    <row r="25" spans="2:3">
      <c r="B25" s="1217" t="s">
        <v>1362</v>
      </c>
      <c r="C25" s="1213">
        <v>19</v>
      </c>
    </row>
    <row r="26" spans="2:3">
      <c r="B26" s="1217" t="s">
        <v>1363</v>
      </c>
      <c r="C26" s="1213">
        <v>20</v>
      </c>
    </row>
    <row r="27" spans="2:3">
      <c r="B27" s="1217" t="s">
        <v>1364</v>
      </c>
      <c r="C27" s="1213">
        <v>21</v>
      </c>
    </row>
    <row r="28" spans="2:3">
      <c r="B28" s="1217" t="s">
        <v>1365</v>
      </c>
      <c r="C28" s="1213">
        <v>22</v>
      </c>
    </row>
    <row r="29" spans="2:3">
      <c r="B29" s="1217" t="s">
        <v>1366</v>
      </c>
      <c r="C29" s="1213">
        <v>23</v>
      </c>
    </row>
    <row r="30" spans="2:3">
      <c r="B30" s="1217" t="s">
        <v>1367</v>
      </c>
      <c r="C30" s="1213">
        <v>24</v>
      </c>
    </row>
    <row r="31" spans="2:3">
      <c r="B31" s="1217" t="s">
        <v>1368</v>
      </c>
      <c r="C31" s="1213">
        <v>25</v>
      </c>
    </row>
    <row r="32" spans="2:3">
      <c r="B32" s="1217" t="s">
        <v>1369</v>
      </c>
      <c r="C32" s="1213">
        <v>26</v>
      </c>
    </row>
    <row r="33" spans="2:3">
      <c r="B33" s="1217" t="s">
        <v>1370</v>
      </c>
      <c r="C33" s="1213">
        <v>27</v>
      </c>
    </row>
    <row r="34" spans="2:3">
      <c r="B34" s="1217" t="s">
        <v>1371</v>
      </c>
      <c r="C34" s="1213">
        <v>28</v>
      </c>
    </row>
    <row r="35" spans="2:3">
      <c r="B35" s="1217" t="s">
        <v>1372</v>
      </c>
      <c r="C35" s="1213">
        <v>29</v>
      </c>
    </row>
    <row r="36" spans="2:3">
      <c r="B36" s="1217" t="s">
        <v>1373</v>
      </c>
      <c r="C36" s="1213">
        <v>30</v>
      </c>
    </row>
    <row r="37" spans="2:3">
      <c r="B37" s="1217" t="s">
        <v>1374</v>
      </c>
      <c r="C37" s="1213">
        <v>31</v>
      </c>
    </row>
    <row r="38" spans="2:3">
      <c r="B38" s="1217" t="s">
        <v>1375</v>
      </c>
      <c r="C38" s="1213">
        <v>32</v>
      </c>
    </row>
    <row r="39" spans="2:3">
      <c r="B39" s="1217" t="s">
        <v>1376</v>
      </c>
      <c r="C39" s="1213">
        <v>33</v>
      </c>
    </row>
    <row r="40" spans="2:3">
      <c r="B40" s="1217" t="s">
        <v>1377</v>
      </c>
      <c r="C40" s="1213">
        <v>34</v>
      </c>
    </row>
    <row r="41" spans="2:3">
      <c r="B41" s="1217" t="s">
        <v>1378</v>
      </c>
      <c r="C41" s="1213">
        <v>35</v>
      </c>
    </row>
    <row r="42" spans="2:3">
      <c r="B42" s="1217" t="s">
        <v>1379</v>
      </c>
      <c r="C42" s="1213">
        <v>36</v>
      </c>
    </row>
    <row r="43" spans="2:3">
      <c r="B43" s="1217" t="s">
        <v>1380</v>
      </c>
      <c r="C43" s="1213">
        <v>37</v>
      </c>
    </row>
    <row r="44" spans="2:3">
      <c r="B44" s="1217" t="s">
        <v>1381</v>
      </c>
      <c r="C44" s="1213">
        <v>38</v>
      </c>
    </row>
    <row r="45" spans="2:3">
      <c r="B45" s="1217" t="s">
        <v>1382</v>
      </c>
      <c r="C45" s="1213">
        <v>39</v>
      </c>
    </row>
    <row r="46" spans="2:3">
      <c r="B46" s="1217" t="s">
        <v>1383</v>
      </c>
      <c r="C46" s="1213">
        <v>40</v>
      </c>
    </row>
    <row r="47" spans="2:3">
      <c r="B47" s="1217" t="s">
        <v>1384</v>
      </c>
      <c r="C47" s="1213">
        <v>41</v>
      </c>
    </row>
    <row r="48" spans="2:3">
      <c r="B48" s="1217" t="s">
        <v>1385</v>
      </c>
      <c r="C48" s="1213">
        <v>42</v>
      </c>
    </row>
    <row r="49" spans="2:3">
      <c r="B49" s="1217" t="s">
        <v>1386</v>
      </c>
      <c r="C49" s="1213">
        <v>43</v>
      </c>
    </row>
    <row r="50" spans="2:3">
      <c r="B50" s="1217" t="s">
        <v>1387</v>
      </c>
      <c r="C50" s="1213">
        <v>44</v>
      </c>
    </row>
    <row r="51" spans="2:3">
      <c r="B51" s="1217" t="s">
        <v>1388</v>
      </c>
      <c r="C51" s="1213">
        <v>45</v>
      </c>
    </row>
    <row r="52" spans="2:3">
      <c r="B52" s="1217" t="s">
        <v>1389</v>
      </c>
      <c r="C52" s="1213">
        <v>46</v>
      </c>
    </row>
    <row r="53" spans="2:3">
      <c r="B53" s="1217" t="s">
        <v>1390</v>
      </c>
      <c r="C53" s="1213">
        <v>47</v>
      </c>
    </row>
    <row r="54" spans="2:3">
      <c r="B54" s="1217" t="s">
        <v>1391</v>
      </c>
      <c r="C54" s="1213">
        <v>48</v>
      </c>
    </row>
    <row r="55" spans="2:3">
      <c r="B55" s="1217" t="s">
        <v>1392</v>
      </c>
      <c r="C55" s="1213">
        <v>49</v>
      </c>
    </row>
    <row r="56" spans="2:3">
      <c r="B56" s="1217" t="s">
        <v>1393</v>
      </c>
      <c r="C56" s="1213">
        <v>50</v>
      </c>
    </row>
    <row r="57" spans="2:3">
      <c r="B57" s="1217" t="s">
        <v>1394</v>
      </c>
      <c r="C57" s="1213">
        <v>51</v>
      </c>
    </row>
    <row r="58" spans="2:3">
      <c r="B58" s="1217" t="s">
        <v>1395</v>
      </c>
      <c r="C58" s="1213">
        <v>52</v>
      </c>
    </row>
    <row r="59" spans="2:3">
      <c r="B59" s="1217" t="s">
        <v>1396</v>
      </c>
      <c r="C59" s="1213">
        <v>53</v>
      </c>
    </row>
    <row r="60" spans="2:3">
      <c r="B60" s="1217" t="s">
        <v>1397</v>
      </c>
      <c r="C60" s="1213">
        <v>54</v>
      </c>
    </row>
    <row r="61" spans="2:3">
      <c r="B61" s="1217" t="s">
        <v>1398</v>
      </c>
      <c r="C61" s="1213">
        <v>55</v>
      </c>
    </row>
  </sheetData>
  <mergeCells count="1">
    <mergeCell ref="A4:C4"/>
  </mergeCells>
  <hyperlinks>
    <hyperlink ref="B6" location="Agregación_EEFF!A5" display="Nota sobre la agregación de los E.E.F.F." xr:uid="{26D4C166-87C0-4154-A74B-6E46930D09CA}"/>
    <hyperlink ref="B7" location="1!A5" display="Balance General  " xr:uid="{AEE48077-04CB-4B1E-9679-C53C685C7149}"/>
    <hyperlink ref="B8" location="2!A5" display="Estado de Ganancias y Pérdidas  " xr:uid="{0940EFA9-0090-4B5C-AEB9-8EC098075346}"/>
    <hyperlink ref="B9" location="3!A5" display="Indicadores Financieros  " xr:uid="{4F221D13-5349-45C5-94C5-B91F3ECA8E2B}"/>
    <hyperlink ref="B10" location="4!A5" display="Créditos Directos por Sector Económico  " xr:uid="{2405AD0B-5A2B-41E5-907D-95767AC6553D}"/>
    <hyperlink ref="B11" location="5!A5" display="Créditos Directos y Depósitos por Zona Geográfica  " xr:uid="{270BC90A-0E28-4DF7-9D4A-CD8976B12A47}"/>
    <hyperlink ref="B12" location="6!A5" display="Depósitos según Escala de Montos  " xr:uid="{CAE44607-83D9-406C-BEFF-4E3E06969DA3}"/>
    <hyperlink ref="B13" location="7!A5" display="Número de Personal  " xr:uid="{1F379DB6-D718-43E9-AFB4-F51D69B59921}"/>
    <hyperlink ref="B14" location="8!A5" display="Requerimiento de Patrimonio Efectivo y Ratio de Capital Global  " xr:uid="{D6716742-E0FE-4620-AF75-0609F2789CCC}"/>
    <hyperlink ref="B15" location="9!A5" display="Activos y Contingentes Ponderados por Riesgo de Crédito  " xr:uid="{B037CF04-0118-4010-BBC7-5F9600103C02}"/>
    <hyperlink ref="B16" location="10!A5" display="Créditos Directos según Situación  " xr:uid="{13F9C7AD-C2AB-414E-9806-27C877C045C5}"/>
    <hyperlink ref="B17" location="11!A5" display="Créditos Directos según Tipo de Crédito y Situación  " xr:uid="{736B50DE-FAEB-4AFB-B310-8760E9E00095}"/>
    <hyperlink ref="B18" location="12!A5" display="Estructura de Créditos Directos e Indirectos según Categoría de Riesgo del Deudor  " xr:uid="{83C094E7-67BC-4BED-9582-C11D44B30602}"/>
    <hyperlink ref="B19" location="13!A5" display="Estructura de Créditos Directos e Indirectos por Tipo de Crédito y Categoría de Riesgo del Deudor " xr:uid="{A9B29922-11E1-4C35-BF86-073CF8512428}"/>
    <hyperlink ref="B20" location="14!A5" display="Créditos Directos por Tipo, Modalidad y Moneda" xr:uid="{793307B6-2780-4A35-A281-18FE943A30B7}"/>
    <hyperlink ref="B21" location="15!A5" display="Morosidad por tipo de crédito y modalidad  " xr:uid="{51FDBF3D-400C-47CC-B874-66E9BFC67CAE}"/>
    <hyperlink ref="B22" location="16!A5" display="Ratios de Morosidad según días de incumplimiento  " xr:uid="{4A8E5730-0768-4908-9607-4F785F3BA3C9}"/>
    <hyperlink ref="B23" location="17!A5" display="Créditos por Tipo de Garantía   " xr:uid="{B4AC4359-BF9B-4488-8170-DFF51DAEFFE3}"/>
    <hyperlink ref="B24" location="18!A5" display="Créditos a Actividades Empresariales por Sector Económico  " xr:uid="{D5122955-9813-4145-B97A-1E23B26D3B75}"/>
    <hyperlink ref="B25" location="19!A5" display="Flujo de Créditos Castigados por Tipo de Crédito  " xr:uid="{87A59F01-0329-4F70-87E0-FC61F768EA17}"/>
    <hyperlink ref="B26" location="20!A5" display="Ratios de Liquidez  " xr:uid="{712DAFBC-F372-46DA-9546-BCA8F5E0B692}"/>
    <hyperlink ref="B27" location="21!A5" display="Movimiento de los Depósitos  (Moneda Nacional)" xr:uid="{06CD97DA-C2F2-4E42-91AA-68AAEE129CC0}"/>
    <hyperlink ref="B28" location="22!A5" display="Movimiento de los Depósitos  (Moneda Extranjera)" xr:uid="{25DA0662-036C-450F-933D-AB04E3497D6E}"/>
    <hyperlink ref="B29" location="23!A5" display="Depósitos del Público por Tipo de Depósito y Plazo (Moneda Nacional)" xr:uid="{664E7D80-CAD3-4A41-9A2F-766D60AADE0B}"/>
    <hyperlink ref="B30" location="24!A5" display="Depósitos del Público por Tipo de Depósito y Plazo (Moneda Extranjera)" xr:uid="{64087F62-2D1E-4308-9F7E-378ED6B2BD5B}"/>
    <hyperlink ref="B31" location="25!A5" display="Requerimiento de Patrimonio Efectivo por Riesgo de Mercado  " xr:uid="{32A1AFC0-F4D9-404B-95BD-7E4222D7389D}"/>
    <hyperlink ref="B32" location="26!A5" display="Posición Global en Moneda Extranjera  " xr:uid="{36FF5488-3FCA-447E-AB3B-3AFBEB44E871}"/>
    <hyperlink ref="B33" location="27!A5" display="Requerimiento de Patrimonio Efectivo por Riesgo Operacional  " xr:uid="{F531D17C-7044-4225-A851-4D9E92B0DC72}"/>
    <hyperlink ref="B34" location="28!A5" display="Estructura del Activo  " xr:uid="{F271EADE-A5AF-48A8-B2C1-E7245C56403F}"/>
    <hyperlink ref="B35" location="29!A5" display="Estructura de los Créditos Directos por Modalidad  " xr:uid="{F8E9E42A-B83E-4369-A761-E2B69862837D}"/>
    <hyperlink ref="B36" location="30!A5" display="Estructura de los Créditos Directos por Tipo y Modalidad  " xr:uid="{4BF7475D-D0C8-4F8D-9142-DBE9EA4B6F12}"/>
    <hyperlink ref="B37" location="31!A5" display="Estructura de los Créditos Indirectos  " xr:uid="{F554239F-EE5A-4FD7-9FA0-82794A776818}"/>
    <hyperlink ref="B38" location="32!A5" display="Estructura del Pasivo  " xr:uid="{4DE6A1E5-3003-4CCB-A1DB-8B2D73EE30EB}"/>
    <hyperlink ref="B39" location="33!A5" display="Estructura de los Depósitos por Tipo  " xr:uid="{0CE97FBF-9A4B-4038-B775-FB35133F0A65}"/>
    <hyperlink ref="B40" location="34!A5" display="Estructura de los Adeudos y Obligaciones Financieras  " xr:uid="{7B93E325-10A1-4B5B-95C5-436E57D9AE7D}"/>
    <hyperlink ref="B41" location="35!A5" display="Estructura del Patrimonio Efectivo" xr:uid="{F016F288-725A-408F-93FC-92A91ABDB805}"/>
    <hyperlink ref="B42" location="36!A5" display="Estructura de los Ingresos Financieros  " xr:uid="{36C0F6C2-424B-4980-8395-6F01A3AA78BB}"/>
    <hyperlink ref="B43" location="37!A5" display="Estructura de los Gastos Financieros  " xr:uid="{B5BB5612-FB6C-4144-9457-B3807619455F}"/>
    <hyperlink ref="B44" location="38!A5" display="Estructura de los Gastos de Administración  " xr:uid="{34B79F93-2D42-4C5F-AABE-501D5D710832}"/>
    <hyperlink ref="B45" location="39!A5" display="Estructura de Fideicomisos y Comisiones de Confianza  " xr:uid="{8FE71FB8-336D-4C65-9E25-F3A1FE36AB61}"/>
    <hyperlink ref="B46" location="40!A5" display="Ranking de Créditos, Depósitos y Patrimonio  " xr:uid="{64272596-3EE4-4CF0-B673-3448662F189B}"/>
    <hyperlink ref="B47" location="41!A5" display="Ranking de Créditos Directos por Tipo  " xr:uid="{55BEB9C2-C9D2-4BF4-B6CE-6B83544F5700}"/>
    <hyperlink ref="B48" location="42!A5" display="Ranking de Créditos Directos por Modalidad de Operación  " xr:uid="{6919B668-37BF-4DC5-8EEC-0E8A4011AA83}"/>
    <hyperlink ref="B49" location="43!A5" display="Ranking de Depósitos por Tipo  " xr:uid="{B63679A2-B106-4071-BBC5-1581DBAB310E}"/>
    <hyperlink ref="B50" location="44!A5" display="Distribución de Oficinas por Zona Geográfica" xr:uid="{A2C2237E-C44A-48E8-8C05-D85977C56611}"/>
    <hyperlink ref="B51" location="45!A5" display="Créditos Directos y Depósitos por Oficinas  " xr:uid="{532A1D94-18D3-4B28-99A8-0DD1620C22ED}"/>
    <hyperlink ref="B52" location="46!A5" display="Estructura de los Créditos Directos por Departamento  " xr:uid="{074A26A1-216F-4115-8AED-E063157A6239}"/>
    <hyperlink ref="B53" location="47!A5" display="Estructura de los Depósitos por Departamento  " xr:uid="{4692E670-59F3-4520-AEC8-2B7EA1678FB3}"/>
    <hyperlink ref="B54" location="48!A5" display="Depósitos por Tipo y Persona  " xr:uid="{BC73477F-A939-4301-8526-0FB2527A36EC}"/>
    <hyperlink ref="B55" location="49!A5" display="Número de Depositantes por Tipo de Depósito  " xr:uid="{B3627BF1-6B33-46E7-9E6F-002997883F42}"/>
    <hyperlink ref="B56" location="50!A5" display="Número de Tarjetas de Débito" xr:uid="{7E10ABDB-5B5A-49D6-B01A-F4BC3FC322F1}"/>
    <hyperlink ref="B57" location="51!A5" display="Número de Deudores según Tipo de Crédito  " xr:uid="{0E92E039-2291-43EB-AAEE-077B806CE36D}"/>
    <hyperlink ref="B58" location="52!A5" display="Número de Tarjetas de Crédito por Tipo  " xr:uid="{D218ED4E-5099-4783-B9A5-F232EA6DB928}"/>
    <hyperlink ref="B59" location="53!A5" display="Nuevos Créditos Hipotecarios para Vivienda  " xr:uid="{1E81DEE1-B9B6-4F39-8E5C-A4B1AC946AD2}"/>
    <hyperlink ref="B60" location="54!A5" display="Nuevos Créditos a Principales Sectores Económicos  " xr:uid="{4A8ABFD3-E540-4867-8B46-6D9A92AECDFF}"/>
    <hyperlink ref="B61" location="55!A5" display="Ganancias en Riesgo y Valor Patrimonial en Riesgo" xr:uid="{25B8C230-736B-419F-9634-56DBCE2C86C0}"/>
  </hyperlinks>
  <pageMargins left="0.7" right="0.7" top="0.75" bottom="0.75" header="0.3" footer="0.3"/>
  <pageSetup paperSize="9"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EBDBE-EB0C-4B2F-B120-14B4A2DFCC8A}">
  <sheetPr>
    <pageSetUpPr fitToPage="1"/>
  </sheetPr>
  <dimension ref="A1:D199"/>
  <sheetViews>
    <sheetView showGridLines="0" zoomScale="85" zoomScaleNormal="85" workbookViewId="0"/>
  </sheetViews>
  <sheetFormatPr baseColWidth="10" defaultColWidth="12.6640625" defaultRowHeight="13.2"/>
  <cols>
    <col min="1" max="1" width="7.33203125" style="1223" bestFit="1" customWidth="1"/>
    <col min="2" max="2" width="69.44140625" style="1223" bestFit="1" customWidth="1"/>
    <col min="3" max="3" width="99.6640625" style="1223" customWidth="1"/>
    <col min="4" max="16384" width="12.6640625" style="1223"/>
  </cols>
  <sheetData>
    <row r="1" spans="1:3" ht="13.8">
      <c r="A1" s="1216" t="s">
        <v>1029</v>
      </c>
    </row>
    <row r="2" spans="1:3" ht="13.8">
      <c r="B2" s="1224" t="s">
        <v>1030</v>
      </c>
    </row>
    <row r="3" spans="1:3" ht="6.6" customHeight="1"/>
    <row r="4" spans="1:3" ht="12.75" customHeight="1">
      <c r="B4" s="1225" t="s">
        <v>1031</v>
      </c>
      <c r="C4" s="1226"/>
    </row>
    <row r="5" spans="1:3">
      <c r="B5" s="1227"/>
      <c r="C5" s="1228"/>
    </row>
    <row r="6" spans="1:3">
      <c r="B6" s="1227"/>
      <c r="C6" s="1228"/>
    </row>
    <row r="7" spans="1:3" ht="30.75" customHeight="1">
      <c r="B7" s="1229"/>
      <c r="C7" s="1230"/>
    </row>
    <row r="8" spans="1:3" ht="14.4">
      <c r="B8" s="1231"/>
      <c r="C8" s="1231"/>
    </row>
    <row r="9" spans="1:3">
      <c r="A9" s="1232"/>
      <c r="B9" s="1232"/>
      <c r="C9" s="1232"/>
    </row>
    <row r="10" spans="1:3">
      <c r="A10" s="1233"/>
      <c r="B10" s="1233" t="s">
        <v>1032</v>
      </c>
      <c r="C10" s="1233"/>
    </row>
    <row r="11" spans="1:3" ht="13.8" thickBot="1">
      <c r="A11" s="1234"/>
      <c r="B11" s="1234"/>
      <c r="C11" s="1234"/>
    </row>
    <row r="12" spans="1:3" ht="24" customHeight="1">
      <c r="B12" s="8" t="s">
        <v>1033</v>
      </c>
      <c r="C12" s="1235"/>
    </row>
    <row r="13" spans="1:3" ht="11.4" customHeight="1">
      <c r="B13" s="8"/>
      <c r="C13" s="1235"/>
    </row>
    <row r="14" spans="1:3">
      <c r="A14" s="1236" t="s">
        <v>1034</v>
      </c>
      <c r="B14" s="8" t="s">
        <v>849</v>
      </c>
      <c r="C14" s="1233" t="str">
        <f>A15&amp;"+"&amp;A16&amp;"+"&amp;A17&amp;"+"&amp;A18</f>
        <v>(A.1)+(A.2)+(A.3)+(A.4)</v>
      </c>
    </row>
    <row r="15" spans="1:3">
      <c r="A15" s="1237" t="s">
        <v>1035</v>
      </c>
      <c r="B15" s="1238" t="s">
        <v>1036</v>
      </c>
      <c r="C15" s="441">
        <v>1101</v>
      </c>
    </row>
    <row r="16" spans="1:3">
      <c r="A16" s="1237" t="s">
        <v>1037</v>
      </c>
      <c r="B16" s="1238" t="s">
        <v>1038</v>
      </c>
      <c r="C16" s="7" t="s">
        <v>1039</v>
      </c>
    </row>
    <row r="17" spans="1:3">
      <c r="A17" s="1237" t="s">
        <v>1040</v>
      </c>
      <c r="B17" s="1238" t="s">
        <v>408</v>
      </c>
      <c r="C17" s="7" t="s">
        <v>1041</v>
      </c>
    </row>
    <row r="18" spans="1:3">
      <c r="A18" s="1237" t="s">
        <v>1042</v>
      </c>
      <c r="B18" s="1238" t="s">
        <v>1043</v>
      </c>
      <c r="C18" s="441">
        <v>1105</v>
      </c>
    </row>
    <row r="19" spans="1:3">
      <c r="A19" s="1236" t="s">
        <v>1044</v>
      </c>
      <c r="B19" s="8" t="s">
        <v>854</v>
      </c>
      <c r="C19" s="1239">
        <v>1201</v>
      </c>
    </row>
    <row r="20" spans="1:3" ht="18.75" customHeight="1">
      <c r="A20" s="1236" t="s">
        <v>1045</v>
      </c>
      <c r="B20" s="8" t="s">
        <v>1046</v>
      </c>
      <c r="C20" s="1233" t="str">
        <f>A21&amp;"+"&amp;A22&amp;"+"&amp;A23&amp;"+"&amp;A24&amp;"+"&amp;A25&amp;"+"&amp;A26</f>
        <v>(C.1)+(C.2)+(C.3)+(C.4)+(C.5)+(C.6)</v>
      </c>
    </row>
    <row r="21" spans="1:3">
      <c r="A21" s="1237" t="s">
        <v>1047</v>
      </c>
      <c r="B21" s="1238" t="s">
        <v>1048</v>
      </c>
      <c r="C21" s="7" t="s">
        <v>1049</v>
      </c>
    </row>
    <row r="22" spans="1:3">
      <c r="A22" s="1237" t="s">
        <v>1050</v>
      </c>
      <c r="B22" s="1238" t="s">
        <v>1051</v>
      </c>
      <c r="C22" s="7" t="s">
        <v>1052</v>
      </c>
    </row>
    <row r="23" spans="1:3">
      <c r="A23" s="1237" t="s">
        <v>1053</v>
      </c>
      <c r="B23" s="1238" t="s">
        <v>1054</v>
      </c>
      <c r="C23" s="441">
        <v>1305</v>
      </c>
    </row>
    <row r="24" spans="1:3">
      <c r="A24" s="1237" t="s">
        <v>1055</v>
      </c>
      <c r="B24" s="1238" t="s">
        <v>1056</v>
      </c>
      <c r="C24" s="441">
        <v>1306</v>
      </c>
    </row>
    <row r="25" spans="1:3">
      <c r="A25" s="1237" t="s">
        <v>1057</v>
      </c>
      <c r="B25" s="1238" t="s">
        <v>1058</v>
      </c>
      <c r="C25" s="441" t="s">
        <v>1059</v>
      </c>
    </row>
    <row r="26" spans="1:3">
      <c r="A26" s="1237" t="s">
        <v>1060</v>
      </c>
      <c r="B26" s="1238" t="s">
        <v>1061</v>
      </c>
      <c r="C26" s="1240" t="s">
        <v>1062</v>
      </c>
    </row>
    <row r="27" spans="1:3" ht="19.2" customHeight="1">
      <c r="A27" s="1236" t="s">
        <v>1063</v>
      </c>
      <c r="B27" s="8" t="s">
        <v>1064</v>
      </c>
      <c r="C27" s="1233" t="str">
        <f>A28&amp;"+"&amp;A39&amp;"+"&amp;A40&amp;"+"&amp;A43&amp;"+"&amp;A44</f>
        <v>(D.1)+(D.12)+(D.13)+(D.16)+(D.17)</v>
      </c>
    </row>
    <row r="28" spans="1:3">
      <c r="A28" s="1237" t="s">
        <v>1065</v>
      </c>
      <c r="B28" s="1241" t="s">
        <v>676</v>
      </c>
      <c r="C28" s="1233" t="str">
        <f>A29&amp;"+"&amp;A30&amp;"+"&amp;A31&amp;"+"&amp;A32&amp;"+"&amp;A33&amp;"+"&amp;A34&amp;"+"&amp;A35&amp;"+"&amp;A36&amp;"+"&amp;A37&amp;"+"&amp;A38</f>
        <v>(D.2)+(D.3)+(D.4)+(D.5)+(D.6)+(D.7)+(D.8)+(D.9)+(D.10)+(D.11)</v>
      </c>
    </row>
    <row r="29" spans="1:3" ht="27.6">
      <c r="A29" s="1237" t="s">
        <v>1066</v>
      </c>
      <c r="B29" s="1242" t="s">
        <v>448</v>
      </c>
      <c r="C29" s="1243" t="s">
        <v>1067</v>
      </c>
    </row>
    <row r="30" spans="1:3" ht="26.4">
      <c r="A30" s="1237" t="s">
        <v>1068</v>
      </c>
      <c r="B30" s="1242" t="s">
        <v>1069</v>
      </c>
      <c r="C30" s="1244" t="s">
        <v>1070</v>
      </c>
    </row>
    <row r="31" spans="1:3">
      <c r="A31" s="1237" t="s">
        <v>1071</v>
      </c>
      <c r="B31" s="1242" t="s">
        <v>350</v>
      </c>
      <c r="C31" s="1245" t="s">
        <v>1072</v>
      </c>
    </row>
    <row r="32" spans="1:3">
      <c r="A32" s="1237" t="s">
        <v>1073</v>
      </c>
      <c r="B32" s="1242" t="s">
        <v>429</v>
      </c>
      <c r="C32" s="1245" t="s">
        <v>1074</v>
      </c>
    </row>
    <row r="33" spans="1:3" ht="26.4">
      <c r="A33" s="1237" t="s">
        <v>1075</v>
      </c>
      <c r="B33" s="1242" t="s">
        <v>354</v>
      </c>
      <c r="C33" s="1244" t="s">
        <v>1076</v>
      </c>
    </row>
    <row r="34" spans="1:3" ht="26.4">
      <c r="A34" s="1237" t="s">
        <v>1077</v>
      </c>
      <c r="B34" s="1242" t="s">
        <v>1078</v>
      </c>
      <c r="C34" s="1244" t="s">
        <v>1079</v>
      </c>
    </row>
    <row r="35" spans="1:3">
      <c r="A35" s="1237" t="s">
        <v>1080</v>
      </c>
      <c r="B35" s="1242" t="s">
        <v>450</v>
      </c>
      <c r="C35" s="1246">
        <v>1401.04</v>
      </c>
    </row>
    <row r="36" spans="1:3" ht="14.4">
      <c r="A36" s="1237" t="s">
        <v>1081</v>
      </c>
      <c r="B36" s="1242" t="s">
        <v>452</v>
      </c>
      <c r="C36" s="1247" t="s">
        <v>1082</v>
      </c>
    </row>
    <row r="37" spans="1:3">
      <c r="A37" s="1248" t="s">
        <v>1083</v>
      </c>
      <c r="B37" s="1242" t="s">
        <v>1084</v>
      </c>
      <c r="C37" s="1244" t="s">
        <v>1085</v>
      </c>
    </row>
    <row r="38" spans="1:3" ht="66">
      <c r="A38" s="1248" t="s">
        <v>1086</v>
      </c>
      <c r="B38" s="1242" t="s">
        <v>408</v>
      </c>
      <c r="C38" s="1249" t="s">
        <v>1087</v>
      </c>
    </row>
    <row r="39" spans="1:3">
      <c r="A39" s="1248" t="s">
        <v>1088</v>
      </c>
      <c r="B39" s="1241" t="s">
        <v>1089</v>
      </c>
      <c r="C39" s="1250" t="s">
        <v>1090</v>
      </c>
    </row>
    <row r="40" spans="1:3">
      <c r="A40" s="1237" t="s">
        <v>1091</v>
      </c>
      <c r="B40" s="1241" t="s">
        <v>690</v>
      </c>
      <c r="C40" s="8" t="str">
        <f>A41&amp;"+"&amp;A42</f>
        <v>(D.14)+(D.15)</v>
      </c>
    </row>
    <row r="41" spans="1:3">
      <c r="A41" s="1237" t="s">
        <v>1092</v>
      </c>
      <c r="B41" s="1251" t="s">
        <v>679</v>
      </c>
      <c r="C41" s="1240">
        <v>1405</v>
      </c>
    </row>
    <row r="42" spans="1:3">
      <c r="A42" s="1237" t="s">
        <v>1093</v>
      </c>
      <c r="B42" s="1251" t="s">
        <v>680</v>
      </c>
      <c r="C42" s="1240">
        <v>1406</v>
      </c>
    </row>
    <row r="43" spans="1:3">
      <c r="A43" s="1237" t="s">
        <v>1094</v>
      </c>
      <c r="B43" s="1241" t="s">
        <v>1061</v>
      </c>
      <c r="C43" s="1252" t="s">
        <v>1095</v>
      </c>
    </row>
    <row r="44" spans="1:3" ht="24" customHeight="1">
      <c r="A44" s="1237" t="s">
        <v>1096</v>
      </c>
      <c r="B44" s="1241" t="s">
        <v>1097</v>
      </c>
      <c r="C44" s="1253" t="s">
        <v>1098</v>
      </c>
    </row>
    <row r="45" spans="1:3" ht="19.5" customHeight="1">
      <c r="A45" s="1236" t="s">
        <v>1099</v>
      </c>
      <c r="B45" s="8" t="s">
        <v>879</v>
      </c>
      <c r="C45" s="1253" t="s">
        <v>1100</v>
      </c>
    </row>
    <row r="46" spans="1:3">
      <c r="A46" s="1236" t="s">
        <v>1101</v>
      </c>
      <c r="B46" s="8" t="s">
        <v>1102</v>
      </c>
      <c r="C46" s="8" t="str">
        <f>A47&amp;"+"&amp;A48&amp;"+"&amp;A49&amp;"+"&amp;A50&amp;"+"&amp;A51</f>
        <v>(F.1)+(F.2)+(F.3)+(F.4)+(F.5)</v>
      </c>
    </row>
    <row r="47" spans="1:3">
      <c r="A47" s="1237" t="s">
        <v>1103</v>
      </c>
      <c r="B47" s="1238" t="s">
        <v>380</v>
      </c>
      <c r="C47" s="441">
        <v>1108</v>
      </c>
    </row>
    <row r="48" spans="1:3">
      <c r="A48" s="1237" t="s">
        <v>1104</v>
      </c>
      <c r="B48" s="1238" t="s">
        <v>410</v>
      </c>
      <c r="C48" s="441">
        <v>1208</v>
      </c>
    </row>
    <row r="49" spans="1:3">
      <c r="A49" s="1237" t="s">
        <v>1105</v>
      </c>
      <c r="B49" s="1238" t="s">
        <v>411</v>
      </c>
      <c r="C49" s="441">
        <v>1308</v>
      </c>
    </row>
    <row r="50" spans="1:3">
      <c r="A50" s="1237" t="s">
        <v>1106</v>
      </c>
      <c r="B50" s="1238" t="s">
        <v>412</v>
      </c>
      <c r="C50" s="441">
        <v>1408</v>
      </c>
    </row>
    <row r="51" spans="1:3">
      <c r="A51" s="1237" t="s">
        <v>1107</v>
      </c>
      <c r="B51" s="1238" t="s">
        <v>1108</v>
      </c>
      <c r="C51" s="441">
        <v>1508</v>
      </c>
    </row>
    <row r="52" spans="1:3" ht="18.75" customHeight="1">
      <c r="A52" s="1236" t="s">
        <v>1109</v>
      </c>
      <c r="B52" s="1250" t="s">
        <v>885</v>
      </c>
      <c r="C52" s="1254" t="s">
        <v>1110</v>
      </c>
    </row>
    <row r="53" spans="1:3" ht="21" customHeight="1">
      <c r="A53" s="1236" t="s">
        <v>1111</v>
      </c>
      <c r="B53" s="8" t="s">
        <v>1112</v>
      </c>
      <c r="C53" s="1239">
        <v>18</v>
      </c>
    </row>
    <row r="54" spans="1:3" ht="42">
      <c r="A54" s="1255" t="s">
        <v>1113</v>
      </c>
      <c r="B54" s="1256" t="s">
        <v>1114</v>
      </c>
      <c r="C54" s="1257" t="s">
        <v>1115</v>
      </c>
    </row>
    <row r="55" spans="1:3" ht="42">
      <c r="A55" s="1255"/>
      <c r="B55" s="1256"/>
      <c r="C55" s="1257" t="s">
        <v>1116</v>
      </c>
    </row>
    <row r="56" spans="1:3" ht="18.600000000000001" customHeight="1">
      <c r="A56" s="1236" t="s">
        <v>1117</v>
      </c>
      <c r="B56" s="8" t="s">
        <v>1118</v>
      </c>
      <c r="C56" s="1233" t="str">
        <f>A14&amp;"+"&amp;A19&amp;"+"&amp;A20&amp;"+"&amp;A27&amp;"+"&amp;A45&amp;"+"&amp;A46&amp;"+"&amp;A52&amp;"+"&amp;A53&amp;"+"&amp;A54</f>
        <v>(A)+(B)+(C)+(D)+(E)+(F)+(G)+(H)+(I)</v>
      </c>
    </row>
    <row r="57" spans="1:3">
      <c r="B57" s="1258"/>
    </row>
    <row r="58" spans="1:3">
      <c r="B58" s="1258"/>
    </row>
    <row r="59" spans="1:3">
      <c r="B59" s="686" t="s">
        <v>1119</v>
      </c>
    </row>
    <row r="60" spans="1:3">
      <c r="B60" s="686"/>
    </row>
    <row r="61" spans="1:3">
      <c r="A61" s="1236" t="s">
        <v>1120</v>
      </c>
      <c r="B61" s="686" t="s">
        <v>891</v>
      </c>
      <c r="C61" s="1233" t="str">
        <f>A62&amp;"+"&amp;A63&amp;"+"&amp;A64&amp;"+"&amp;A69&amp;"+"&amp;A70</f>
        <v>(K.1)+(K.2)+(K.3)+(K.8)+(K.9)</v>
      </c>
    </row>
    <row r="62" spans="1:3" ht="14.4">
      <c r="A62" s="1237" t="s">
        <v>1121</v>
      </c>
      <c r="B62" s="1238" t="s">
        <v>71</v>
      </c>
      <c r="C62" s="1259" t="s">
        <v>1122</v>
      </c>
    </row>
    <row r="63" spans="1:3">
      <c r="A63" s="1237" t="s">
        <v>1123</v>
      </c>
      <c r="B63" s="1238" t="s">
        <v>72</v>
      </c>
      <c r="C63" s="441">
        <v>2102</v>
      </c>
    </row>
    <row r="64" spans="1:3">
      <c r="A64" s="1237" t="s">
        <v>1124</v>
      </c>
      <c r="B64" s="1238" t="s">
        <v>73</v>
      </c>
      <c r="C64" s="1260" t="str">
        <f>A65&amp;"+"&amp;A66&amp;"+"&amp;A67&amp;"+"&amp;A68</f>
        <v>(K.4)+(K.5)+(K.6)+(K.7)</v>
      </c>
    </row>
    <row r="65" spans="1:3">
      <c r="A65" s="1237" t="s">
        <v>1125</v>
      </c>
      <c r="B65" s="1238" t="s">
        <v>1126</v>
      </c>
      <c r="C65" s="1261" t="s">
        <v>1127</v>
      </c>
    </row>
    <row r="66" spans="1:3">
      <c r="A66" s="1237" t="s">
        <v>1128</v>
      </c>
      <c r="B66" s="1238" t="s">
        <v>1129</v>
      </c>
      <c r="C66" s="1261">
        <v>2103.0300000000002</v>
      </c>
    </row>
    <row r="67" spans="1:3">
      <c r="A67" s="1237" t="s">
        <v>1130</v>
      </c>
      <c r="B67" s="1238" t="s">
        <v>1131</v>
      </c>
      <c r="C67" s="1261">
        <v>2103.0500000000002</v>
      </c>
    </row>
    <row r="68" spans="1:3">
      <c r="A68" s="1237" t="s">
        <v>1132</v>
      </c>
      <c r="B68" s="1238" t="s">
        <v>1133</v>
      </c>
      <c r="C68" s="7" t="s">
        <v>1134</v>
      </c>
    </row>
    <row r="69" spans="1:3">
      <c r="A69" s="1237" t="s">
        <v>1135</v>
      </c>
      <c r="B69" s="1238" t="s">
        <v>1136</v>
      </c>
      <c r="C69" s="1261">
        <v>2107</v>
      </c>
    </row>
    <row r="70" spans="1:3">
      <c r="A70" s="1237" t="s">
        <v>1137</v>
      </c>
      <c r="B70" s="1238" t="s">
        <v>1138</v>
      </c>
      <c r="C70" s="1260" t="str">
        <f>A71&amp;"+"&amp;A72</f>
        <v>(K.10)+(K.11)</v>
      </c>
    </row>
    <row r="71" spans="1:3" ht="28.8">
      <c r="A71" s="1248" t="s">
        <v>1139</v>
      </c>
      <c r="B71" s="1262" t="s">
        <v>1140</v>
      </c>
      <c r="C71" s="1247" t="s">
        <v>1141</v>
      </c>
    </row>
    <row r="72" spans="1:3">
      <c r="A72" s="1248" t="s">
        <v>1142</v>
      </c>
      <c r="B72" s="1262" t="s">
        <v>1143</v>
      </c>
      <c r="C72" s="1261">
        <v>2105</v>
      </c>
    </row>
    <row r="73" spans="1:3">
      <c r="A73" s="1236" t="s">
        <v>1144</v>
      </c>
      <c r="B73" s="686" t="s">
        <v>1145</v>
      </c>
      <c r="C73" s="1260" t="str">
        <f>A74&amp;"+"&amp;A75&amp;"+"&amp;A76</f>
        <v>(L.1)+(L.2)+(L.3)</v>
      </c>
    </row>
    <row r="74" spans="1:3">
      <c r="A74" s="1237" t="s">
        <v>1146</v>
      </c>
      <c r="B74" s="1238" t="s">
        <v>71</v>
      </c>
      <c r="C74" s="441">
        <v>2301</v>
      </c>
    </row>
    <row r="75" spans="1:3">
      <c r="A75" s="1237" t="s">
        <v>1147</v>
      </c>
      <c r="B75" s="1238" t="s">
        <v>72</v>
      </c>
      <c r="C75" s="441">
        <v>2302</v>
      </c>
    </row>
    <row r="76" spans="1:3">
      <c r="A76" s="1237" t="s">
        <v>1148</v>
      </c>
      <c r="B76" s="1238" t="s">
        <v>73</v>
      </c>
      <c r="C76" s="441">
        <v>2303</v>
      </c>
    </row>
    <row r="77" spans="1:3">
      <c r="A77" s="1236" t="s">
        <v>1149</v>
      </c>
      <c r="B77" s="686" t="s">
        <v>854</v>
      </c>
      <c r="C77" s="7" t="s">
        <v>1150</v>
      </c>
    </row>
    <row r="78" spans="1:3">
      <c r="A78" s="1236" t="s">
        <v>1151</v>
      </c>
      <c r="B78" s="686" t="s">
        <v>1152</v>
      </c>
      <c r="C78" s="1260" t="str">
        <f>A79&amp;"+"&amp;A80</f>
        <v>(N.1)+(N.2)</v>
      </c>
    </row>
    <row r="79" spans="1:3">
      <c r="A79" s="1237" t="s">
        <v>1153</v>
      </c>
      <c r="B79" s="441" t="s">
        <v>1154</v>
      </c>
      <c r="C79" s="7" t="s">
        <v>1155</v>
      </c>
    </row>
    <row r="80" spans="1:3">
      <c r="A80" s="1237" t="s">
        <v>1156</v>
      </c>
      <c r="B80" s="441" t="s">
        <v>1157</v>
      </c>
      <c r="C80" s="7" t="s">
        <v>1158</v>
      </c>
    </row>
    <row r="81" spans="1:3">
      <c r="A81" s="1236" t="s">
        <v>1159</v>
      </c>
      <c r="B81" s="686" t="s">
        <v>1160</v>
      </c>
      <c r="C81" s="1260" t="str">
        <f>A82&amp;"+"&amp;A83&amp;"+"&amp;A84</f>
        <v>(Ñ.1)+(Ñ.2)+(Ñ.3)</v>
      </c>
    </row>
    <row r="82" spans="1:3">
      <c r="A82" s="1237" t="s">
        <v>1161</v>
      </c>
      <c r="B82" s="1223" t="s">
        <v>1162</v>
      </c>
      <c r="C82" s="441">
        <v>2804</v>
      </c>
    </row>
    <row r="83" spans="1:3" ht="12.75" customHeight="1">
      <c r="A83" s="1237" t="s">
        <v>1163</v>
      </c>
      <c r="B83" s="1223" t="s">
        <v>1164</v>
      </c>
      <c r="C83" s="441">
        <v>2805</v>
      </c>
    </row>
    <row r="84" spans="1:3">
      <c r="A84" s="1237" t="s">
        <v>1165</v>
      </c>
      <c r="B84" s="441" t="s">
        <v>1166</v>
      </c>
      <c r="C84" s="7" t="s">
        <v>1167</v>
      </c>
    </row>
    <row r="85" spans="1:3">
      <c r="A85" s="1236" t="s">
        <v>1168</v>
      </c>
      <c r="B85" s="686" t="s">
        <v>1169</v>
      </c>
      <c r="C85" s="7" t="s">
        <v>1170</v>
      </c>
    </row>
    <row r="86" spans="1:3">
      <c r="A86" s="1236" t="s">
        <v>1171</v>
      </c>
      <c r="B86" s="686" t="s">
        <v>1172</v>
      </c>
      <c r="C86" s="1233" t="str">
        <f>A87&amp;"+"&amp;A88&amp;"+"&amp;A89&amp;"+"&amp;A90&amp;"+"&amp;A91&amp;"+"&amp;A92</f>
        <v>(P.1)+(P.2)+(P.3)+(P.4)+(P.5)+(P.6)</v>
      </c>
    </row>
    <row r="87" spans="1:3">
      <c r="A87" s="1237" t="s">
        <v>1173</v>
      </c>
      <c r="B87" s="441" t="s">
        <v>1174</v>
      </c>
      <c r="C87" s="7" t="s">
        <v>1175</v>
      </c>
    </row>
    <row r="88" spans="1:3">
      <c r="A88" s="1237" t="s">
        <v>1176</v>
      </c>
      <c r="B88" s="441" t="s">
        <v>1177</v>
      </c>
      <c r="C88" s="441">
        <v>2308</v>
      </c>
    </row>
    <row r="89" spans="1:3">
      <c r="A89" s="1237" t="s">
        <v>1178</v>
      </c>
      <c r="B89" s="441" t="s">
        <v>881</v>
      </c>
      <c r="C89" s="441">
        <v>2208</v>
      </c>
    </row>
    <row r="90" spans="1:3">
      <c r="A90" s="1237" t="s">
        <v>1179</v>
      </c>
      <c r="B90" s="441" t="s">
        <v>1180</v>
      </c>
      <c r="C90" s="7" t="s">
        <v>1181</v>
      </c>
    </row>
    <row r="91" spans="1:3">
      <c r="A91" s="1237" t="s">
        <v>1182</v>
      </c>
      <c r="B91" s="441" t="s">
        <v>1183</v>
      </c>
      <c r="C91" s="7" t="s">
        <v>1184</v>
      </c>
    </row>
    <row r="92" spans="1:3">
      <c r="A92" s="1237" t="s">
        <v>1185</v>
      </c>
      <c r="B92" s="441" t="s">
        <v>1186</v>
      </c>
      <c r="C92" s="441">
        <v>2508</v>
      </c>
    </row>
    <row r="93" spans="1:3" ht="72">
      <c r="A93" s="1255" t="s">
        <v>1187</v>
      </c>
      <c r="B93" s="1256" t="s">
        <v>922</v>
      </c>
      <c r="C93" s="1245" t="s">
        <v>1188</v>
      </c>
    </row>
    <row r="94" spans="1:3" ht="43.2">
      <c r="A94" s="1255"/>
      <c r="B94" s="1256"/>
      <c r="C94" s="1245" t="s">
        <v>1189</v>
      </c>
    </row>
    <row r="95" spans="1:3" ht="8.4" customHeight="1">
      <c r="A95" s="1236"/>
      <c r="B95" s="686"/>
      <c r="C95" s="1245"/>
    </row>
    <row r="96" spans="1:3">
      <c r="A96" s="1236" t="s">
        <v>1190</v>
      </c>
      <c r="B96" s="686" t="s">
        <v>1191</v>
      </c>
      <c r="C96" s="1260" t="str">
        <f>A97&amp;"+"&amp;A98</f>
        <v>(R.1)+(R.2)</v>
      </c>
    </row>
    <row r="97" spans="1:3">
      <c r="A97" s="1237" t="s">
        <v>1192</v>
      </c>
      <c r="B97" s="1238" t="s">
        <v>1193</v>
      </c>
      <c r="C97" s="441">
        <v>2701</v>
      </c>
    </row>
    <row r="98" spans="1:3">
      <c r="A98" s="1237" t="s">
        <v>1194</v>
      </c>
      <c r="B98" s="1238" t="s">
        <v>1195</v>
      </c>
      <c r="C98" s="1261" t="s">
        <v>1196</v>
      </c>
    </row>
    <row r="99" spans="1:3">
      <c r="A99" s="1236" t="s">
        <v>1197</v>
      </c>
      <c r="B99" s="686" t="s">
        <v>1198</v>
      </c>
      <c r="C99" s="7" t="s">
        <v>1199</v>
      </c>
    </row>
    <row r="100" spans="1:3" ht="6.6" customHeight="1">
      <c r="A100" s="1236"/>
      <c r="B100" s="686"/>
      <c r="C100" s="7"/>
    </row>
    <row r="101" spans="1:3">
      <c r="A101" s="1236" t="s">
        <v>1200</v>
      </c>
      <c r="B101" s="686" t="s">
        <v>927</v>
      </c>
      <c r="C101" s="8" t="str">
        <f>A61&amp;"+"&amp;A73&amp;"+"&amp;A77&amp;"+"&amp;A78&amp;"+"&amp;A81&amp;"+"&amp;A85&amp;"+"&amp;A86&amp;"+"&amp;A93&amp;"+"&amp;A96&amp;"+"&amp;A99</f>
        <v>(K)+(L)+(M)+(N)+(Ñ)+(O)+(P)+(Q)+(R)+(S)</v>
      </c>
    </row>
    <row r="102" spans="1:3" ht="6" customHeight="1">
      <c r="A102" s="1236"/>
      <c r="B102" s="686"/>
      <c r="C102" s="8"/>
    </row>
    <row r="103" spans="1:3">
      <c r="A103" s="1236" t="s">
        <v>1201</v>
      </c>
      <c r="B103" s="686" t="s">
        <v>928</v>
      </c>
      <c r="C103" s="1233" t="str">
        <f>A104&amp;"+"&amp;A105&amp;"+"&amp;A106&amp;"+"&amp;A107&amp;"+"&amp;A108&amp;"+"&amp;A109</f>
        <v>(U.1)+(U.2)+(U.3)+(U.4)+(U.5)+(U.6)</v>
      </c>
    </row>
    <row r="104" spans="1:3">
      <c r="A104" s="1237" t="s">
        <v>1202</v>
      </c>
      <c r="B104" s="1238" t="s">
        <v>1203</v>
      </c>
      <c r="C104" s="7" t="s">
        <v>1204</v>
      </c>
    </row>
    <row r="105" spans="1:3">
      <c r="A105" s="1237" t="s">
        <v>1205</v>
      </c>
      <c r="B105" s="1238" t="s">
        <v>1206</v>
      </c>
      <c r="C105" s="1261" t="s">
        <v>1207</v>
      </c>
    </row>
    <row r="106" spans="1:3">
      <c r="A106" s="1237" t="s">
        <v>1208</v>
      </c>
      <c r="B106" s="1238" t="s">
        <v>1209</v>
      </c>
      <c r="C106" s="7" t="s">
        <v>1210</v>
      </c>
    </row>
    <row r="107" spans="1:3">
      <c r="A107" s="1237" t="s">
        <v>1211</v>
      </c>
      <c r="B107" s="1238" t="s">
        <v>1212</v>
      </c>
      <c r="C107" s="7" t="s">
        <v>1213</v>
      </c>
    </row>
    <row r="108" spans="1:3">
      <c r="A108" s="1237" t="s">
        <v>1214</v>
      </c>
      <c r="B108" s="1238" t="s">
        <v>1215</v>
      </c>
      <c r="C108" s="7" t="s">
        <v>1216</v>
      </c>
    </row>
    <row r="109" spans="1:3">
      <c r="A109" s="1237" t="s">
        <v>1217</v>
      </c>
      <c r="B109" s="1238" t="s">
        <v>1218</v>
      </c>
      <c r="C109" s="7" t="s">
        <v>1219</v>
      </c>
    </row>
    <row r="110" spans="1:3">
      <c r="A110" s="1236" t="s">
        <v>1220</v>
      </c>
      <c r="B110" s="686" t="s">
        <v>935</v>
      </c>
      <c r="C110" s="8" t="str">
        <f>A101&amp;"+"&amp;A103</f>
        <v>(T)+(U)</v>
      </c>
    </row>
    <row r="111" spans="1:3" ht="9.6" customHeight="1">
      <c r="A111" s="1236"/>
      <c r="B111" s="686"/>
      <c r="C111" s="8"/>
    </row>
    <row r="112" spans="1:3">
      <c r="A112" s="1236" t="s">
        <v>1221</v>
      </c>
      <c r="B112" s="686" t="s">
        <v>1222</v>
      </c>
      <c r="C112" s="1260" t="str">
        <f>A113&amp;"+"&amp;A114&amp;"+"&amp;A115&amp;"+"&amp;A116</f>
        <v>(W.1)+(W.2)+(W.3)+(W.4)</v>
      </c>
    </row>
    <row r="113" spans="1:4">
      <c r="A113" s="1237" t="s">
        <v>1223</v>
      </c>
      <c r="B113" s="1238" t="s">
        <v>1193</v>
      </c>
      <c r="C113" s="7" t="s">
        <v>1224</v>
      </c>
    </row>
    <row r="114" spans="1:4">
      <c r="A114" s="1237" t="s">
        <v>1225</v>
      </c>
      <c r="B114" s="1238" t="s">
        <v>1226</v>
      </c>
      <c r="C114" s="441">
        <v>7205</v>
      </c>
    </row>
    <row r="115" spans="1:4">
      <c r="A115" s="1237" t="s">
        <v>1227</v>
      </c>
      <c r="B115" s="1238" t="s">
        <v>1228</v>
      </c>
      <c r="C115" s="441">
        <v>7206</v>
      </c>
    </row>
    <row r="116" spans="1:4">
      <c r="A116" s="1237" t="s">
        <v>1229</v>
      </c>
      <c r="B116" s="1238" t="s">
        <v>1230</v>
      </c>
      <c r="C116" s="1261" t="s">
        <v>1231</v>
      </c>
    </row>
    <row r="117" spans="1:4">
      <c r="B117" s="1238"/>
      <c r="C117" s="1261"/>
    </row>
    <row r="119" spans="1:4">
      <c r="A119" s="1232"/>
      <c r="B119" s="1232"/>
      <c r="C119" s="1232"/>
      <c r="D119" s="1232"/>
    </row>
    <row r="120" spans="1:4" ht="13.8">
      <c r="A120" s="1260"/>
      <c r="B120" s="1263" t="s">
        <v>1232</v>
      </c>
      <c r="C120" s="1263"/>
      <c r="D120" s="1264"/>
    </row>
    <row r="121" spans="1:4" ht="13.8" thickBot="1">
      <c r="A121" s="1234"/>
      <c r="B121" s="1234"/>
      <c r="C121" s="1234"/>
      <c r="D121" s="1234"/>
    </row>
    <row r="122" spans="1:4" ht="13.8">
      <c r="B122" s="1265"/>
      <c r="C122" s="1266"/>
      <c r="D122" s="1267"/>
    </row>
    <row r="123" spans="1:4">
      <c r="A123" s="1236" t="s">
        <v>1034</v>
      </c>
      <c r="B123" s="686" t="s">
        <v>1233</v>
      </c>
      <c r="C123" s="1239" t="s">
        <v>1234</v>
      </c>
    </row>
    <row r="124" spans="1:4">
      <c r="A124" s="1237" t="s">
        <v>1035</v>
      </c>
      <c r="B124" s="1238" t="s">
        <v>380</v>
      </c>
      <c r="C124" s="441">
        <v>5101</v>
      </c>
    </row>
    <row r="125" spans="1:4">
      <c r="A125" s="1237" t="s">
        <v>1037</v>
      </c>
      <c r="B125" s="1238" t="s">
        <v>410</v>
      </c>
      <c r="C125" s="441">
        <v>5102</v>
      </c>
    </row>
    <row r="126" spans="1:4">
      <c r="A126" s="1237" t="s">
        <v>1040</v>
      </c>
      <c r="B126" s="1238" t="s">
        <v>411</v>
      </c>
      <c r="C126" s="441">
        <v>5103</v>
      </c>
    </row>
    <row r="127" spans="1:4" ht="14.4">
      <c r="A127" s="1237" t="s">
        <v>1042</v>
      </c>
      <c r="B127" s="1238" t="s">
        <v>1235</v>
      </c>
      <c r="C127" s="441" t="s">
        <v>1236</v>
      </c>
    </row>
    <row r="128" spans="1:4" ht="14.4">
      <c r="A128" s="1237" t="s">
        <v>1237</v>
      </c>
      <c r="B128" s="1238" t="s">
        <v>1238</v>
      </c>
      <c r="C128" s="441" t="s">
        <v>1239</v>
      </c>
    </row>
    <row r="129" spans="1:3">
      <c r="A129" s="1237" t="s">
        <v>1240</v>
      </c>
      <c r="B129" s="1238" t="s">
        <v>1241</v>
      </c>
      <c r="C129" s="441" t="s">
        <v>1242</v>
      </c>
    </row>
    <row r="130" spans="1:3" ht="14.4">
      <c r="A130" s="1237" t="s">
        <v>1243</v>
      </c>
      <c r="B130" s="1238" t="s">
        <v>1244</v>
      </c>
      <c r="C130" s="441" t="s">
        <v>1245</v>
      </c>
    </row>
    <row r="131" spans="1:3" ht="14.4">
      <c r="A131" s="1237" t="s">
        <v>1246</v>
      </c>
      <c r="B131" s="1238" t="s">
        <v>1247</v>
      </c>
      <c r="C131" s="441" t="s">
        <v>1248</v>
      </c>
    </row>
    <row r="132" spans="1:3">
      <c r="A132" s="1237" t="s">
        <v>1249</v>
      </c>
      <c r="B132" s="1238" t="s">
        <v>408</v>
      </c>
      <c r="C132" s="441" t="s">
        <v>1250</v>
      </c>
    </row>
    <row r="133" spans="1:3" ht="9" customHeight="1">
      <c r="A133" s="1268"/>
      <c r="B133" s="1269"/>
      <c r="C133" s="441"/>
    </row>
    <row r="134" spans="1:3">
      <c r="A134" s="1236" t="s">
        <v>1044</v>
      </c>
      <c r="B134" s="686" t="s">
        <v>1251</v>
      </c>
      <c r="C134" s="1239" t="s">
        <v>1252</v>
      </c>
    </row>
    <row r="135" spans="1:3">
      <c r="A135" s="1237" t="s">
        <v>1253</v>
      </c>
      <c r="B135" s="1238" t="s">
        <v>507</v>
      </c>
      <c r="C135" s="441">
        <v>4101</v>
      </c>
    </row>
    <row r="136" spans="1:3">
      <c r="A136" s="1237" t="s">
        <v>1254</v>
      </c>
      <c r="B136" s="1238" t="s">
        <v>410</v>
      </c>
      <c r="C136" s="441">
        <v>4102</v>
      </c>
    </row>
    <row r="137" spans="1:3">
      <c r="A137" s="1237" t="s">
        <v>1255</v>
      </c>
      <c r="B137" s="1238" t="s">
        <v>1256</v>
      </c>
      <c r="C137" s="441">
        <v>4103</v>
      </c>
    </row>
    <row r="138" spans="1:3">
      <c r="A138" s="1237" t="s">
        <v>1257</v>
      </c>
      <c r="B138" s="1238" t="s">
        <v>509</v>
      </c>
      <c r="C138" s="441" t="s">
        <v>1258</v>
      </c>
    </row>
    <row r="139" spans="1:3">
      <c r="A139" s="1237" t="s">
        <v>1259</v>
      </c>
      <c r="B139" s="1238" t="s">
        <v>510</v>
      </c>
      <c r="C139" s="441" t="s">
        <v>1260</v>
      </c>
    </row>
    <row r="140" spans="1:3">
      <c r="A140" s="1237" t="s">
        <v>1261</v>
      </c>
      <c r="B140" s="1238" t="s">
        <v>511</v>
      </c>
      <c r="C140" s="441" t="s">
        <v>1262</v>
      </c>
    </row>
    <row r="141" spans="1:3" ht="14.4">
      <c r="A141" s="1237" t="s">
        <v>1263</v>
      </c>
      <c r="B141" s="1238" t="s">
        <v>1264</v>
      </c>
      <c r="C141" s="441" t="s">
        <v>1265</v>
      </c>
    </row>
    <row r="142" spans="1:3" ht="14.4">
      <c r="A142" s="1237" t="s">
        <v>1266</v>
      </c>
      <c r="B142" s="1238" t="s">
        <v>1267</v>
      </c>
      <c r="C142" s="441" t="s">
        <v>1268</v>
      </c>
    </row>
    <row r="143" spans="1:3">
      <c r="A143" s="1237" t="s">
        <v>1269</v>
      </c>
      <c r="B143" s="1238" t="s">
        <v>1270</v>
      </c>
      <c r="C143" s="441">
        <v>4109.05</v>
      </c>
    </row>
    <row r="144" spans="1:3" ht="14.4">
      <c r="A144" s="1248" t="s">
        <v>1271</v>
      </c>
      <c r="B144" s="1238" t="s">
        <v>1272</v>
      </c>
      <c r="C144" s="441" t="s">
        <v>1273</v>
      </c>
    </row>
    <row r="145" spans="1:3" ht="14.4">
      <c r="A145" s="1248" t="s">
        <v>1274</v>
      </c>
      <c r="B145" s="1238" t="s">
        <v>1275</v>
      </c>
      <c r="C145" s="441" t="s">
        <v>1276</v>
      </c>
    </row>
    <row r="146" spans="1:3" ht="14.4">
      <c r="A146" s="1248" t="s">
        <v>1277</v>
      </c>
      <c r="B146" s="1238" t="s">
        <v>408</v>
      </c>
      <c r="C146" s="441" t="s">
        <v>1278</v>
      </c>
    </row>
    <row r="147" spans="1:3" ht="9" customHeight="1">
      <c r="A147" s="1268"/>
      <c r="B147" s="1265"/>
      <c r="C147" s="441"/>
    </row>
    <row r="148" spans="1:3">
      <c r="A148" s="1270" t="s">
        <v>1045</v>
      </c>
      <c r="B148" s="686" t="s">
        <v>963</v>
      </c>
      <c r="C148" s="1239" t="s">
        <v>1279</v>
      </c>
    </row>
    <row r="149" spans="1:3">
      <c r="A149" s="1236" t="s">
        <v>1063</v>
      </c>
      <c r="B149" s="1238" t="s">
        <v>1280</v>
      </c>
      <c r="C149" s="441" t="s">
        <v>1281</v>
      </c>
    </row>
    <row r="150" spans="1:3" ht="9" customHeight="1">
      <c r="A150" s="1237"/>
      <c r="B150" s="1238"/>
      <c r="C150" s="441"/>
    </row>
    <row r="151" spans="1:3">
      <c r="A151" s="1270" t="s">
        <v>1099</v>
      </c>
      <c r="B151" s="686" t="s">
        <v>965</v>
      </c>
      <c r="C151" s="1239" t="s">
        <v>1282</v>
      </c>
    </row>
    <row r="152" spans="1:3" ht="9" customHeight="1">
      <c r="A152" s="1271"/>
      <c r="B152" s="686"/>
      <c r="C152" s="441"/>
    </row>
    <row r="153" spans="1:3">
      <c r="A153" s="1236" t="s">
        <v>1101</v>
      </c>
      <c r="B153" s="686" t="s">
        <v>966</v>
      </c>
      <c r="C153" s="1239" t="s">
        <v>1283</v>
      </c>
    </row>
    <row r="154" spans="1:3">
      <c r="A154" s="1237" t="s">
        <v>1103</v>
      </c>
      <c r="B154" s="1238" t="s">
        <v>1284</v>
      </c>
      <c r="C154" s="441">
        <v>5105</v>
      </c>
    </row>
    <row r="155" spans="1:3">
      <c r="A155" s="1237" t="s">
        <v>1104</v>
      </c>
      <c r="B155" s="1238" t="s">
        <v>1193</v>
      </c>
      <c r="C155" s="441">
        <v>5201</v>
      </c>
    </row>
    <row r="156" spans="1:3">
      <c r="A156" s="1237" t="s">
        <v>1105</v>
      </c>
      <c r="B156" s="1238" t="s">
        <v>1285</v>
      </c>
      <c r="C156" s="441" t="s">
        <v>1286</v>
      </c>
    </row>
    <row r="157" spans="1:3">
      <c r="A157" s="1237" t="s">
        <v>1106</v>
      </c>
      <c r="B157" s="1238" t="s">
        <v>1287</v>
      </c>
      <c r="C157" s="441" t="s">
        <v>1288</v>
      </c>
    </row>
    <row r="158" spans="1:3" ht="9" customHeight="1">
      <c r="A158" s="1237"/>
      <c r="B158" s="1238"/>
      <c r="C158" s="441"/>
    </row>
    <row r="159" spans="1:3">
      <c r="A159" s="1236" t="s">
        <v>1109</v>
      </c>
      <c r="B159" s="686" t="s">
        <v>971</v>
      </c>
      <c r="C159" s="1239" t="s">
        <v>1289</v>
      </c>
    </row>
    <row r="160" spans="1:3">
      <c r="A160" s="1237" t="s">
        <v>1290</v>
      </c>
      <c r="B160" s="1238" t="s">
        <v>1291</v>
      </c>
      <c r="C160" s="441">
        <v>4105</v>
      </c>
    </row>
    <row r="161" spans="1:3">
      <c r="A161" s="1237" t="s">
        <v>1292</v>
      </c>
      <c r="B161" s="1238" t="s">
        <v>1293</v>
      </c>
      <c r="C161" s="441" t="s">
        <v>1294</v>
      </c>
    </row>
    <row r="162" spans="1:3">
      <c r="A162" s="1237" t="s">
        <v>1295</v>
      </c>
      <c r="B162" s="1238" t="s">
        <v>1285</v>
      </c>
      <c r="C162" s="441" t="s">
        <v>1296</v>
      </c>
    </row>
    <row r="163" spans="1:3">
      <c r="A163" s="1237" t="s">
        <v>1297</v>
      </c>
      <c r="B163" s="1238" t="s">
        <v>1298</v>
      </c>
      <c r="C163" s="441" t="s">
        <v>1299</v>
      </c>
    </row>
    <row r="164" spans="1:3" ht="9" customHeight="1">
      <c r="A164" s="1237"/>
      <c r="B164" s="1238"/>
      <c r="C164" s="441"/>
    </row>
    <row r="165" spans="1:3">
      <c r="A165" s="1236" t="s">
        <v>1113</v>
      </c>
      <c r="B165" s="686" t="s">
        <v>1300</v>
      </c>
      <c r="C165" s="441" t="s">
        <v>1301</v>
      </c>
    </row>
    <row r="166" spans="1:3" ht="9" customHeight="1">
      <c r="A166" s="1236"/>
      <c r="B166" s="686"/>
      <c r="C166" s="441"/>
    </row>
    <row r="167" spans="1:3">
      <c r="A167" s="1236" t="s">
        <v>1117</v>
      </c>
      <c r="B167" s="686" t="s">
        <v>975</v>
      </c>
      <c r="C167" s="1239" t="s">
        <v>1302</v>
      </c>
    </row>
    <row r="168" spans="1:3" ht="9" customHeight="1">
      <c r="A168" s="1236"/>
      <c r="B168" s="686"/>
      <c r="C168" s="441"/>
    </row>
    <row r="169" spans="1:3">
      <c r="A169" s="1236" t="s">
        <v>1120</v>
      </c>
      <c r="B169" s="686" t="s">
        <v>1303</v>
      </c>
      <c r="C169" s="1239" t="s">
        <v>1304</v>
      </c>
    </row>
    <row r="170" spans="1:3">
      <c r="A170" s="1237" t="s">
        <v>1121</v>
      </c>
      <c r="B170" s="1238" t="s">
        <v>1305</v>
      </c>
      <c r="C170" s="441">
        <v>4501</v>
      </c>
    </row>
    <row r="171" spans="1:3">
      <c r="A171" s="1237" t="s">
        <v>1123</v>
      </c>
      <c r="B171" s="1238" t="s">
        <v>1306</v>
      </c>
      <c r="C171" s="441">
        <v>4502</v>
      </c>
    </row>
    <row r="172" spans="1:3">
      <c r="A172" s="1237" t="s">
        <v>1124</v>
      </c>
      <c r="B172" s="1238" t="s">
        <v>1307</v>
      </c>
      <c r="C172" s="441">
        <v>4503</v>
      </c>
    </row>
    <row r="173" spans="1:3">
      <c r="A173" s="1237" t="s">
        <v>1125</v>
      </c>
      <c r="B173" s="1238" t="s">
        <v>1308</v>
      </c>
      <c r="C173" s="441">
        <v>4504</v>
      </c>
    </row>
    <row r="174" spans="1:3" ht="9" customHeight="1">
      <c r="A174" s="1237"/>
      <c r="B174" s="1238"/>
      <c r="C174" s="441"/>
    </row>
    <row r="175" spans="1:3">
      <c r="A175" s="1236" t="s">
        <v>1144</v>
      </c>
      <c r="B175" s="686" t="s">
        <v>981</v>
      </c>
      <c r="C175" s="1239" t="s">
        <v>1309</v>
      </c>
    </row>
    <row r="176" spans="1:3" ht="9" customHeight="1">
      <c r="A176" s="1236"/>
      <c r="B176" s="686"/>
      <c r="C176" s="441"/>
    </row>
    <row r="177" spans="1:3">
      <c r="A177" s="1236" t="s">
        <v>1149</v>
      </c>
      <c r="B177" s="686" t="s">
        <v>1310</v>
      </c>
      <c r="C177" s="1239" t="s">
        <v>1311</v>
      </c>
    </row>
    <row r="178" spans="1:3">
      <c r="A178" s="1237" t="s">
        <v>1312</v>
      </c>
      <c r="B178" s="1238" t="s">
        <v>1313</v>
      </c>
      <c r="C178" s="441" t="s">
        <v>1314</v>
      </c>
    </row>
    <row r="179" spans="1:3">
      <c r="A179" s="1237" t="s">
        <v>1315</v>
      </c>
      <c r="B179" s="1238" t="s">
        <v>1316</v>
      </c>
      <c r="C179" s="441" t="s">
        <v>1317</v>
      </c>
    </row>
    <row r="180" spans="1:3">
      <c r="A180" s="1237" t="s">
        <v>1318</v>
      </c>
      <c r="B180" s="1238" t="s">
        <v>1319</v>
      </c>
      <c r="C180" s="441" t="s">
        <v>1320</v>
      </c>
    </row>
    <row r="181" spans="1:3">
      <c r="A181" s="1237" t="s">
        <v>1321</v>
      </c>
      <c r="B181" s="1238" t="s">
        <v>1322</v>
      </c>
      <c r="C181" s="441" t="s">
        <v>1323</v>
      </c>
    </row>
    <row r="182" spans="1:3">
      <c r="A182" s="1237" t="s">
        <v>1324</v>
      </c>
      <c r="B182" s="1238" t="s">
        <v>1195</v>
      </c>
      <c r="C182" s="441" t="s">
        <v>1325</v>
      </c>
    </row>
    <row r="183" spans="1:3">
      <c r="A183" s="1237" t="s">
        <v>1326</v>
      </c>
      <c r="B183" s="1238" t="s">
        <v>1327</v>
      </c>
      <c r="C183" s="441" t="s">
        <v>1328</v>
      </c>
    </row>
    <row r="184" spans="1:3">
      <c r="A184" s="1237" t="s">
        <v>1329</v>
      </c>
      <c r="B184" s="1238" t="s">
        <v>1330</v>
      </c>
      <c r="C184" s="441" t="s">
        <v>1331</v>
      </c>
    </row>
    <row r="185" spans="1:3" ht="9" customHeight="1">
      <c r="A185" s="1237"/>
      <c r="B185" s="1238"/>
      <c r="C185" s="441"/>
    </row>
    <row r="186" spans="1:3">
      <c r="A186" s="1236" t="s">
        <v>1151</v>
      </c>
      <c r="B186" s="686" t="s">
        <v>1332</v>
      </c>
      <c r="C186" s="1239" t="s">
        <v>1333</v>
      </c>
    </row>
    <row r="187" spans="1:3" ht="9" customHeight="1">
      <c r="A187" s="1236"/>
      <c r="B187" s="686"/>
      <c r="C187" s="441"/>
    </row>
    <row r="188" spans="1:3">
      <c r="A188" s="1236" t="s">
        <v>1168</v>
      </c>
      <c r="B188" s="686" t="s">
        <v>1334</v>
      </c>
      <c r="C188" s="1239" t="s">
        <v>1335</v>
      </c>
    </row>
    <row r="189" spans="1:3" ht="9" customHeight="1">
      <c r="A189" s="1236"/>
      <c r="B189" s="686"/>
      <c r="C189" s="441"/>
    </row>
    <row r="190" spans="1:3">
      <c r="A190" s="1270" t="s">
        <v>1171</v>
      </c>
      <c r="B190" s="686" t="s">
        <v>992</v>
      </c>
      <c r="C190" s="1239">
        <v>6801</v>
      </c>
    </row>
    <row r="191" spans="1:3" ht="9" customHeight="1">
      <c r="A191" s="1270"/>
      <c r="B191" s="686"/>
      <c r="C191" s="441"/>
    </row>
    <row r="192" spans="1:3">
      <c r="A192" s="1236" t="s">
        <v>1187</v>
      </c>
      <c r="B192" s="686" t="s">
        <v>993</v>
      </c>
      <c r="C192" s="1239" t="s">
        <v>1336</v>
      </c>
    </row>
    <row r="193" spans="1:4" ht="13.8">
      <c r="A193" s="1268"/>
      <c r="B193" s="1265"/>
      <c r="C193" s="1265"/>
      <c r="D193" s="1265"/>
    </row>
    <row r="194" spans="1:4" ht="13.8">
      <c r="A194" s="1268" t="s">
        <v>1337</v>
      </c>
      <c r="B194" s="1265"/>
      <c r="C194" s="1265"/>
      <c r="D194" s="1265"/>
    </row>
    <row r="195" spans="1:4" ht="13.8">
      <c r="A195" s="1268"/>
      <c r="B195" s="1265" t="s">
        <v>1338</v>
      </c>
      <c r="C195" s="1265"/>
      <c r="D195" s="1265"/>
    </row>
    <row r="196" spans="1:4" ht="13.8">
      <c r="A196" s="1268"/>
      <c r="B196" s="1265" t="s">
        <v>1339</v>
      </c>
      <c r="D196" s="1265"/>
    </row>
    <row r="197" spans="1:4" ht="13.8">
      <c r="B197" s="1265" t="s">
        <v>1340</v>
      </c>
      <c r="D197" s="1265"/>
    </row>
    <row r="198" spans="1:4" ht="13.8">
      <c r="B198" s="1265" t="s">
        <v>1341</v>
      </c>
      <c r="C198" s="1272"/>
    </row>
    <row r="199" spans="1:4" ht="13.8">
      <c r="B199" s="1273"/>
      <c r="C199" s="1272"/>
    </row>
  </sheetData>
  <mergeCells count="6">
    <mergeCell ref="B4:C7"/>
    <mergeCell ref="A54:A55"/>
    <mergeCell ref="B54:B55"/>
    <mergeCell ref="A93:A94"/>
    <mergeCell ref="B93:B94"/>
    <mergeCell ref="B120:C120"/>
  </mergeCells>
  <hyperlinks>
    <hyperlink ref="A1" location="Índice!A1" display="Volver al Índice" xr:uid="{16226311-F187-4538-97FD-E3B81AA12AB7}"/>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66B5-61FF-4FBD-BE4B-BBA08BBD274E}">
  <sheetPr>
    <pageSetUpPr autoPageBreaks="0"/>
  </sheetPr>
  <dimension ref="A1:AL199"/>
  <sheetViews>
    <sheetView showGridLines="0" zoomScale="70" zoomScaleNormal="70" zoomScaleSheetLayoutView="100" workbookViewId="0">
      <selection sqref="A1:D1"/>
    </sheetView>
  </sheetViews>
  <sheetFormatPr baseColWidth="10" defaultColWidth="11.33203125" defaultRowHeight="13.2"/>
  <cols>
    <col min="1" max="1" width="52.6640625" style="1148" customWidth="1"/>
    <col min="2" max="2" width="12.88671875" style="1148" bestFit="1" customWidth="1"/>
    <col min="3" max="3" width="12.6640625" style="1148" customWidth="1"/>
    <col min="4" max="4" width="13.88671875" style="1148" bestFit="1" customWidth="1"/>
    <col min="5" max="5" width="2.6640625" style="1148" customWidth="1"/>
    <col min="6" max="6" width="12.109375" style="1148" customWidth="1"/>
    <col min="7" max="8" width="12.33203125" style="1148" bestFit="1" customWidth="1"/>
    <col min="9" max="9" width="1.6640625" style="1148" customWidth="1"/>
    <col min="10" max="12" width="12.33203125" style="1148" customWidth="1"/>
    <col min="13" max="13" width="52.6640625" style="1146" customWidth="1"/>
    <col min="14" max="15" width="10.6640625" style="1146" customWidth="1"/>
    <col min="16" max="16" width="11.6640625" style="1146" bestFit="1" customWidth="1"/>
    <col min="17" max="17" width="2.6640625" style="1146" customWidth="1"/>
    <col min="18" max="20" width="11.6640625" style="1146" bestFit="1" customWidth="1"/>
    <col min="21" max="21" width="3.33203125" style="1146" customWidth="1"/>
    <col min="22" max="24" width="11.6640625" style="1146" customWidth="1"/>
    <col min="25" max="25" width="52.6640625" style="1146" customWidth="1"/>
    <col min="26" max="28" width="11.6640625" style="1146" customWidth="1"/>
    <col min="29" max="29" width="2.6640625" style="1146" customWidth="1"/>
    <col min="30" max="30" width="11.6640625" style="1146" bestFit="1" customWidth="1"/>
    <col min="31" max="32" width="11.6640625" style="1146" customWidth="1"/>
    <col min="33" max="33" width="2.33203125" style="1146" customWidth="1"/>
    <col min="34" max="34" width="52.6640625" style="1146" customWidth="1"/>
    <col min="35" max="35" width="2.33203125" style="1146" customWidth="1"/>
    <col min="36" max="38" width="11.6640625" style="1146" customWidth="1"/>
    <col min="39" max="16384" width="11.33203125" style="1147"/>
  </cols>
  <sheetData>
    <row r="1" spans="1:38" s="7" customFormat="1" ht="16.2" customHeight="1">
      <c r="A1" s="1060"/>
      <c r="B1" s="1060"/>
      <c r="C1" s="1060"/>
      <c r="D1" s="1060"/>
      <c r="E1" s="1060"/>
      <c r="F1" s="1060"/>
      <c r="G1" s="1060"/>
      <c r="H1" s="1060"/>
      <c r="I1" s="1060"/>
      <c r="J1" s="1060"/>
      <c r="K1" s="1060"/>
      <c r="L1" s="1060"/>
      <c r="M1" s="1061"/>
      <c r="N1" s="1061"/>
      <c r="O1" s="1061"/>
      <c r="P1" s="1061"/>
      <c r="Q1" s="1061"/>
      <c r="R1" s="1061"/>
      <c r="S1" s="1061"/>
      <c r="T1" s="1061"/>
      <c r="U1" s="1062"/>
      <c r="V1" s="1062"/>
      <c r="W1" s="1062"/>
      <c r="X1" s="1062"/>
      <c r="Y1" s="1061"/>
      <c r="Z1" s="1061"/>
      <c r="AA1" s="1061"/>
      <c r="AB1" s="1061"/>
      <c r="AC1" s="1061"/>
      <c r="AD1" s="1061"/>
      <c r="AE1" s="1061"/>
      <c r="AF1" s="1061"/>
      <c r="AG1" s="1062"/>
      <c r="AH1" s="1061"/>
      <c r="AI1" s="1061"/>
      <c r="AJ1" s="1061"/>
      <c r="AK1" s="1061"/>
      <c r="AL1" s="1061"/>
    </row>
    <row r="2" spans="1:38" s="363" customFormat="1" ht="27" customHeight="1">
      <c r="A2" s="1063" t="s">
        <v>840</v>
      </c>
      <c r="B2" s="1063"/>
      <c r="C2" s="1063"/>
      <c r="D2" s="1063"/>
      <c r="E2" s="1063"/>
      <c r="F2" s="1063"/>
      <c r="G2" s="1063"/>
      <c r="H2" s="1063"/>
      <c r="I2" s="1063"/>
      <c r="J2" s="1063"/>
      <c r="K2" s="1063"/>
      <c r="L2" s="1063"/>
      <c r="M2" s="1063" t="s">
        <v>840</v>
      </c>
      <c r="N2" s="1063"/>
      <c r="O2" s="1063"/>
      <c r="P2" s="1063"/>
      <c r="Q2" s="1063"/>
      <c r="R2" s="1063"/>
      <c r="S2" s="1063"/>
      <c r="T2" s="1063"/>
      <c r="U2" s="1063"/>
      <c r="V2" s="1063"/>
      <c r="W2" s="1063"/>
      <c r="X2" s="1063"/>
      <c r="Y2" s="1063" t="s">
        <v>840</v>
      </c>
      <c r="Z2" s="1063"/>
      <c r="AA2" s="1063"/>
      <c r="AB2" s="1063"/>
      <c r="AC2" s="1063"/>
      <c r="AD2" s="1063"/>
      <c r="AE2" s="1063"/>
      <c r="AF2" s="1063"/>
      <c r="AG2" s="1063"/>
      <c r="AH2" s="1063" t="s">
        <v>840</v>
      </c>
      <c r="AI2" s="1063"/>
      <c r="AJ2" s="1063"/>
      <c r="AK2" s="1063"/>
      <c r="AL2" s="1063"/>
    </row>
    <row r="3" spans="1:38" s="1066" customFormat="1" ht="18" customHeight="1">
      <c r="A3" s="1064">
        <v>45688</v>
      </c>
      <c r="B3" s="1064"/>
      <c r="C3" s="1064"/>
      <c r="D3" s="1064"/>
      <c r="E3" s="1064"/>
      <c r="F3" s="1064"/>
      <c r="G3" s="1064"/>
      <c r="H3" s="1064"/>
      <c r="I3" s="1064"/>
      <c r="J3" s="1064"/>
      <c r="K3" s="1064"/>
      <c r="L3" s="1064"/>
      <c r="M3" s="1064">
        <v>45688</v>
      </c>
      <c r="N3" s="1064"/>
      <c r="O3" s="1064"/>
      <c r="P3" s="1064"/>
      <c r="Q3" s="1064"/>
      <c r="R3" s="1064"/>
      <c r="S3" s="1064"/>
      <c r="T3" s="1064"/>
      <c r="U3" s="1064"/>
      <c r="V3" s="1064"/>
      <c r="W3" s="1064"/>
      <c r="X3" s="1064"/>
      <c r="Y3" s="1064">
        <v>45688</v>
      </c>
      <c r="Z3" s="1064"/>
      <c r="AA3" s="1064"/>
      <c r="AB3" s="1064"/>
      <c r="AC3" s="1064"/>
      <c r="AD3" s="1064"/>
      <c r="AE3" s="1064"/>
      <c r="AF3" s="1064"/>
      <c r="AG3" s="1064"/>
      <c r="AH3" s="1065">
        <v>45688</v>
      </c>
      <c r="AI3" s="1065"/>
      <c r="AJ3" s="1065"/>
      <c r="AK3" s="1065"/>
      <c r="AL3" s="1065"/>
    </row>
    <row r="4" spans="1:38" s="365" customFormat="1" ht="15" customHeight="1">
      <c r="A4" s="1067" t="s">
        <v>841</v>
      </c>
      <c r="B4" s="1067"/>
      <c r="C4" s="1067"/>
      <c r="D4" s="1067"/>
      <c r="E4" s="1067"/>
      <c r="F4" s="1067"/>
      <c r="G4" s="1067"/>
      <c r="H4" s="1067"/>
      <c r="I4" s="1067"/>
      <c r="J4" s="1067"/>
      <c r="K4" s="1067"/>
      <c r="L4" s="1067"/>
      <c r="M4" s="1067" t="s">
        <v>841</v>
      </c>
      <c r="N4" s="1067"/>
      <c r="O4" s="1067"/>
      <c r="P4" s="1067"/>
      <c r="Q4" s="1067"/>
      <c r="R4" s="1067"/>
      <c r="S4" s="1067"/>
      <c r="T4" s="1067"/>
      <c r="U4" s="1067"/>
      <c r="V4" s="1067"/>
      <c r="W4" s="1067"/>
      <c r="X4" s="1067"/>
      <c r="Y4" s="1067" t="s">
        <v>841</v>
      </c>
      <c r="Z4" s="1067"/>
      <c r="AA4" s="1067"/>
      <c r="AB4" s="1067"/>
      <c r="AC4" s="1067"/>
      <c r="AD4" s="1067"/>
      <c r="AE4" s="1067"/>
      <c r="AF4" s="1067"/>
      <c r="AG4" s="1067"/>
      <c r="AH4" s="1067" t="s">
        <v>841</v>
      </c>
      <c r="AI4" s="1067"/>
      <c r="AJ4" s="1067"/>
      <c r="AK4" s="1067"/>
      <c r="AL4" s="1067"/>
    </row>
    <row r="5" spans="1:38" s="7" customFormat="1" ht="3.9" customHeight="1" thickBot="1">
      <c r="A5" s="1068"/>
      <c r="B5" s="1069"/>
      <c r="C5" s="1070"/>
      <c r="D5" s="1070"/>
      <c r="E5" s="1070"/>
      <c r="F5" s="1070"/>
      <c r="G5" s="1070"/>
      <c r="H5" s="1071"/>
      <c r="I5" s="1071"/>
      <c r="J5" s="1071"/>
      <c r="K5" s="1071"/>
      <c r="L5" s="1071"/>
      <c r="M5" s="1072"/>
      <c r="N5" s="1073"/>
      <c r="O5" s="1073"/>
      <c r="P5" s="1073"/>
      <c r="Q5" s="1073"/>
      <c r="R5" s="1073"/>
      <c r="S5" s="1073"/>
      <c r="T5" s="1073"/>
      <c r="U5" s="1073"/>
      <c r="V5" s="1073"/>
      <c r="W5" s="1073"/>
      <c r="X5" s="1073"/>
      <c r="Y5" s="1072"/>
      <c r="Z5" s="1073"/>
      <c r="AA5" s="1073"/>
      <c r="AB5" s="1073"/>
      <c r="AC5" s="1073"/>
      <c r="AD5" s="1073"/>
      <c r="AE5" s="1073"/>
      <c r="AF5" s="1073"/>
      <c r="AG5" s="1073"/>
      <c r="AH5" s="1072"/>
      <c r="AI5" s="1073"/>
      <c r="AJ5" s="1073"/>
      <c r="AK5" s="1073"/>
      <c r="AL5" s="1074"/>
    </row>
    <row r="6" spans="1:38" s="7" customFormat="1" ht="27" customHeight="1" thickTop="1">
      <c r="A6" s="1075" t="s">
        <v>842</v>
      </c>
      <c r="B6" s="1076" t="s">
        <v>28</v>
      </c>
      <c r="C6" s="1076"/>
      <c r="D6" s="1076"/>
      <c r="E6" s="1077"/>
      <c r="F6" s="1076" t="s">
        <v>29</v>
      </c>
      <c r="G6" s="1076"/>
      <c r="H6" s="1076"/>
      <c r="I6" s="1078"/>
      <c r="J6" s="1076" t="s">
        <v>843</v>
      </c>
      <c r="K6" s="1076"/>
      <c r="L6" s="1076"/>
      <c r="M6" s="1075" t="s">
        <v>842</v>
      </c>
      <c r="N6" s="1076" t="s">
        <v>31</v>
      </c>
      <c r="O6" s="1076"/>
      <c r="P6" s="1076"/>
      <c r="Q6" s="1079"/>
      <c r="R6" s="1076" t="s">
        <v>32</v>
      </c>
      <c r="S6" s="1076"/>
      <c r="T6" s="1076"/>
      <c r="U6" s="1078"/>
      <c r="V6" s="1076" t="s">
        <v>844</v>
      </c>
      <c r="W6" s="1076"/>
      <c r="X6" s="1076"/>
      <c r="Y6" s="1075" t="s">
        <v>842</v>
      </c>
      <c r="Z6" s="1076" t="s">
        <v>845</v>
      </c>
      <c r="AA6" s="1076"/>
      <c r="AB6" s="1076"/>
      <c r="AC6" s="1079"/>
      <c r="AD6" s="1076" t="s">
        <v>35</v>
      </c>
      <c r="AE6" s="1076"/>
      <c r="AF6" s="1076"/>
      <c r="AG6" s="1078"/>
      <c r="AH6" s="1075" t="s">
        <v>842</v>
      </c>
      <c r="AI6" s="1078"/>
      <c r="AJ6" s="1080" t="s">
        <v>748</v>
      </c>
      <c r="AK6" s="1080"/>
      <c r="AL6" s="1080"/>
    </row>
    <row r="7" spans="1:38" s="7" customFormat="1" ht="13.65" customHeight="1">
      <c r="A7" s="1081"/>
      <c r="B7" s="1082" t="s">
        <v>846</v>
      </c>
      <c r="C7" s="1083" t="s">
        <v>847</v>
      </c>
      <c r="D7" s="1083" t="s">
        <v>848</v>
      </c>
      <c r="E7" s="1082"/>
      <c r="F7" s="1083" t="s">
        <v>846</v>
      </c>
      <c r="G7" s="1083" t="s">
        <v>847</v>
      </c>
      <c r="H7" s="1083" t="s">
        <v>848</v>
      </c>
      <c r="I7" s="1082"/>
      <c r="J7" s="1084" t="s">
        <v>846</v>
      </c>
      <c r="K7" s="1085" t="s">
        <v>847</v>
      </c>
      <c r="L7" s="1084" t="s">
        <v>848</v>
      </c>
      <c r="M7" s="1081"/>
      <c r="N7" s="1084" t="s">
        <v>846</v>
      </c>
      <c r="O7" s="1085" t="s">
        <v>847</v>
      </c>
      <c r="P7" s="1084" t="s">
        <v>848</v>
      </c>
      <c r="Q7" s="1084"/>
      <c r="R7" s="1084" t="s">
        <v>846</v>
      </c>
      <c r="S7" s="1085" t="s">
        <v>847</v>
      </c>
      <c r="T7" s="1085" t="s">
        <v>848</v>
      </c>
      <c r="U7" s="1084"/>
      <c r="V7" s="1084" t="s">
        <v>846</v>
      </c>
      <c r="W7" s="1085" t="s">
        <v>847</v>
      </c>
      <c r="X7" s="1084" t="s">
        <v>848</v>
      </c>
      <c r="Y7" s="1081"/>
      <c r="Z7" s="1085" t="s">
        <v>846</v>
      </c>
      <c r="AA7" s="1085" t="s">
        <v>847</v>
      </c>
      <c r="AB7" s="1085" t="s">
        <v>848</v>
      </c>
      <c r="AC7" s="1084"/>
      <c r="AD7" s="1084" t="s">
        <v>846</v>
      </c>
      <c r="AE7" s="1085" t="s">
        <v>847</v>
      </c>
      <c r="AF7" s="1085" t="s">
        <v>848</v>
      </c>
      <c r="AG7" s="1084"/>
      <c r="AH7" s="1081"/>
      <c r="AI7" s="1084"/>
      <c r="AJ7" s="1084" t="s">
        <v>846</v>
      </c>
      <c r="AK7" s="1085" t="s">
        <v>847</v>
      </c>
      <c r="AL7" s="1084" t="s">
        <v>848</v>
      </c>
    </row>
    <row r="8" spans="1:38" s="7" customFormat="1" ht="3.9" customHeight="1">
      <c r="A8" s="1086"/>
      <c r="B8" s="1087"/>
      <c r="C8" s="1087"/>
      <c r="D8" s="1087"/>
      <c r="E8" s="1087"/>
      <c r="F8" s="1087"/>
      <c r="G8" s="1087"/>
      <c r="H8" s="1087"/>
      <c r="I8" s="1087"/>
      <c r="J8" s="1087"/>
      <c r="K8" s="1087"/>
      <c r="L8" s="1087"/>
      <c r="M8" s="1088"/>
      <c r="N8" s="1087"/>
      <c r="O8" s="1087"/>
      <c r="P8" s="1087"/>
      <c r="Q8" s="1087"/>
      <c r="R8" s="1087"/>
      <c r="S8" s="1087"/>
      <c r="T8" s="1087"/>
      <c r="U8" s="1087"/>
      <c r="V8" s="1087"/>
      <c r="W8" s="1087"/>
      <c r="X8" s="1087"/>
      <c r="Y8" s="1088"/>
      <c r="Z8" s="1087"/>
      <c r="AA8" s="1087"/>
      <c r="AB8" s="1087"/>
      <c r="AC8" s="1087"/>
      <c r="AD8" s="1087"/>
      <c r="AE8" s="1087"/>
      <c r="AF8" s="1087"/>
      <c r="AG8" s="1087"/>
      <c r="AH8" s="1088"/>
      <c r="AI8" s="1087"/>
      <c r="AJ8" s="1087"/>
      <c r="AK8" s="1087"/>
      <c r="AL8" s="1087"/>
    </row>
    <row r="9" spans="1:38" s="500" customFormat="1" ht="9" customHeight="1">
      <c r="A9" s="1089" t="s">
        <v>849</v>
      </c>
      <c r="B9" s="1089">
        <v>186022.80499999999</v>
      </c>
      <c r="C9" s="1089">
        <v>57142.362000000001</v>
      </c>
      <c r="D9" s="1089">
        <v>243165.16699999999</v>
      </c>
      <c r="E9" s="1089"/>
      <c r="F9" s="1089">
        <v>216262.826</v>
      </c>
      <c r="G9" s="1089">
        <v>14470.882</v>
      </c>
      <c r="H9" s="1089">
        <v>230733.70800000001</v>
      </c>
      <c r="I9" s="1089"/>
      <c r="J9" s="1089">
        <v>89125.099000000002</v>
      </c>
      <c r="K9" s="1089">
        <v>2076.424</v>
      </c>
      <c r="L9" s="1089">
        <v>91201.524000000005</v>
      </c>
      <c r="M9" s="1089" t="s">
        <v>849</v>
      </c>
      <c r="N9" s="1089">
        <v>70211.823999999993</v>
      </c>
      <c r="O9" s="1089">
        <v>20883.934000000001</v>
      </c>
      <c r="P9" s="1089">
        <v>91095.759000000005</v>
      </c>
      <c r="Q9" s="1090"/>
      <c r="R9" s="1089">
        <v>278355.647</v>
      </c>
      <c r="S9" s="1089">
        <v>46934.057000000001</v>
      </c>
      <c r="T9" s="1089">
        <v>325289.70400000003</v>
      </c>
      <c r="U9" s="1089"/>
      <c r="V9" s="1089">
        <v>5458.5309999999999</v>
      </c>
      <c r="W9" s="1089">
        <v>29877.584999999999</v>
      </c>
      <c r="X9" s="1089">
        <v>35336.116000000002</v>
      </c>
      <c r="Y9" s="1089" t="s">
        <v>849</v>
      </c>
      <c r="Z9" s="1089">
        <v>117274.076</v>
      </c>
      <c r="AA9" s="1089">
        <v>1769.826</v>
      </c>
      <c r="AB9" s="1089">
        <v>119043.90300000001</v>
      </c>
      <c r="AC9" s="1090"/>
      <c r="AD9" s="1089">
        <v>26308.397000000001</v>
      </c>
      <c r="AE9" s="1089">
        <v>562.35500000000002</v>
      </c>
      <c r="AF9" s="1089">
        <v>26870.752</v>
      </c>
      <c r="AG9" s="1089"/>
      <c r="AH9" s="1089" t="s">
        <v>849</v>
      </c>
      <c r="AI9" s="1089"/>
      <c r="AJ9" s="1089">
        <v>989019.20499999996</v>
      </c>
      <c r="AK9" s="1089">
        <v>173717.42500000002</v>
      </c>
      <c r="AL9" s="1089">
        <v>1162736.6330000001</v>
      </c>
    </row>
    <row r="10" spans="1:38" s="500" customFormat="1" ht="10.050000000000001" customHeight="1">
      <c r="A10" s="1091" t="s">
        <v>850</v>
      </c>
      <c r="B10" s="1092">
        <v>42452.207999999999</v>
      </c>
      <c r="C10" s="1092">
        <v>8453.0490000000009</v>
      </c>
      <c r="D10" s="1092">
        <v>50905.256999999998</v>
      </c>
      <c r="E10" s="1092"/>
      <c r="F10" s="1092">
        <v>55247.6</v>
      </c>
      <c r="G10" s="1092">
        <v>4789.2569999999996</v>
      </c>
      <c r="H10" s="1092">
        <v>60036.857000000004</v>
      </c>
      <c r="I10" s="1092"/>
      <c r="J10" s="1092">
        <v>5.7350000000000003</v>
      </c>
      <c r="K10" s="1092">
        <v>0</v>
      </c>
      <c r="L10" s="1092">
        <v>5.7350000000000003</v>
      </c>
      <c r="M10" s="1091" t="s">
        <v>850</v>
      </c>
      <c r="N10" s="1092">
        <v>18367.011999999999</v>
      </c>
      <c r="O10" s="1092">
        <v>549.65300000000002</v>
      </c>
      <c r="P10" s="1092">
        <v>18916.666000000001</v>
      </c>
      <c r="Q10" s="1093"/>
      <c r="R10" s="1092">
        <v>0</v>
      </c>
      <c r="S10" s="1092">
        <v>0</v>
      </c>
      <c r="T10" s="1092">
        <v>0</v>
      </c>
      <c r="U10" s="1092"/>
      <c r="V10" s="1092">
        <v>0</v>
      </c>
      <c r="W10" s="1092">
        <v>0</v>
      </c>
      <c r="X10" s="1092">
        <v>0</v>
      </c>
      <c r="Y10" s="1091" t="s">
        <v>850</v>
      </c>
      <c r="Z10" s="1092">
        <v>12496.045</v>
      </c>
      <c r="AA10" s="1092">
        <v>1619.75</v>
      </c>
      <c r="AB10" s="1092">
        <v>14115.796</v>
      </c>
      <c r="AC10" s="1093"/>
      <c r="AD10" s="1092">
        <v>28.617000000000001</v>
      </c>
      <c r="AE10" s="1092">
        <v>0</v>
      </c>
      <c r="AF10" s="1092">
        <v>28.617000000000001</v>
      </c>
      <c r="AG10" s="1092"/>
      <c r="AH10" s="1091" t="s">
        <v>850</v>
      </c>
      <c r="AI10" s="1092"/>
      <c r="AJ10" s="1092">
        <v>128597.21699999999</v>
      </c>
      <c r="AK10" s="1092">
        <v>15411.709000000001</v>
      </c>
      <c r="AL10" s="1092">
        <v>144008.92799999999</v>
      </c>
    </row>
    <row r="11" spans="1:38" s="500" customFormat="1" ht="10.050000000000001" customHeight="1">
      <c r="A11" s="1094" t="s">
        <v>851</v>
      </c>
      <c r="B11" s="1092">
        <v>139348.94099999999</v>
      </c>
      <c r="C11" s="1092">
        <v>47594.135999999999</v>
      </c>
      <c r="D11" s="1092">
        <v>186943.07699999999</v>
      </c>
      <c r="E11" s="1092"/>
      <c r="F11" s="1092">
        <v>160118.80300000001</v>
      </c>
      <c r="G11" s="1092">
        <v>9473.1919999999991</v>
      </c>
      <c r="H11" s="1092">
        <v>169591.99600000001</v>
      </c>
      <c r="I11" s="1092"/>
      <c r="J11" s="1092">
        <v>89113.263999999996</v>
      </c>
      <c r="K11" s="1092">
        <v>2076.424</v>
      </c>
      <c r="L11" s="1092">
        <v>91189.688999999998</v>
      </c>
      <c r="M11" s="1094" t="s">
        <v>851</v>
      </c>
      <c r="N11" s="1092">
        <v>51515.423000000003</v>
      </c>
      <c r="O11" s="1092">
        <v>20334.28</v>
      </c>
      <c r="P11" s="1092">
        <v>71849.702999999994</v>
      </c>
      <c r="Q11" s="1092"/>
      <c r="R11" s="1092">
        <v>247917.01699999999</v>
      </c>
      <c r="S11" s="1092">
        <v>46612.343999999997</v>
      </c>
      <c r="T11" s="1092">
        <v>294529.36200000002</v>
      </c>
      <c r="U11" s="1092"/>
      <c r="V11" s="1092">
        <v>5458.5309999999999</v>
      </c>
      <c r="W11" s="1092">
        <v>29877.584999999999</v>
      </c>
      <c r="X11" s="1092">
        <v>35336.116000000002</v>
      </c>
      <c r="Y11" s="1094" t="s">
        <v>851</v>
      </c>
      <c r="Z11" s="1092">
        <v>103974.731</v>
      </c>
      <c r="AA11" s="1092">
        <v>150.07499999999999</v>
      </c>
      <c r="AB11" s="1092">
        <v>104124.806</v>
      </c>
      <c r="AC11" s="1092"/>
      <c r="AD11" s="1092">
        <v>26273.87</v>
      </c>
      <c r="AE11" s="1092">
        <v>562.35500000000002</v>
      </c>
      <c r="AF11" s="1092">
        <v>26836.224999999999</v>
      </c>
      <c r="AG11" s="1092"/>
      <c r="AH11" s="1094" t="s">
        <v>851</v>
      </c>
      <c r="AI11" s="1092"/>
      <c r="AJ11" s="1092">
        <v>823720.58000000007</v>
      </c>
      <c r="AK11" s="1092">
        <v>156680.391</v>
      </c>
      <c r="AL11" s="1092">
        <v>980400.97400000005</v>
      </c>
    </row>
    <row r="12" spans="1:38" s="500" customFormat="1" ht="10.050000000000001" customHeight="1">
      <c r="A12" s="1094" t="s">
        <v>852</v>
      </c>
      <c r="B12" s="1092">
        <v>270.93200000000002</v>
      </c>
      <c r="C12" s="1092">
        <v>0</v>
      </c>
      <c r="D12" s="1092">
        <v>270.93200000000002</v>
      </c>
      <c r="E12" s="1092"/>
      <c r="F12" s="1092">
        <v>0</v>
      </c>
      <c r="G12" s="1092">
        <v>0</v>
      </c>
      <c r="H12" s="1092">
        <v>0</v>
      </c>
      <c r="I12" s="1092"/>
      <c r="J12" s="1092">
        <v>0</v>
      </c>
      <c r="K12" s="1092">
        <v>0</v>
      </c>
      <c r="L12" s="1092">
        <v>0</v>
      </c>
      <c r="M12" s="1094" t="s">
        <v>852</v>
      </c>
      <c r="N12" s="1092">
        <v>0</v>
      </c>
      <c r="O12" s="1092">
        <v>0</v>
      </c>
      <c r="P12" s="1092">
        <v>0</v>
      </c>
      <c r="Q12" s="1092"/>
      <c r="R12" s="1092">
        <v>0</v>
      </c>
      <c r="S12" s="1092">
        <v>0</v>
      </c>
      <c r="T12" s="1092">
        <v>0</v>
      </c>
      <c r="U12" s="1092"/>
      <c r="V12" s="1092">
        <v>0</v>
      </c>
      <c r="W12" s="1092">
        <v>0</v>
      </c>
      <c r="X12" s="1092">
        <v>0</v>
      </c>
      <c r="Y12" s="1094" t="s">
        <v>852</v>
      </c>
      <c r="Z12" s="1092">
        <v>0</v>
      </c>
      <c r="AA12" s="1092">
        <v>0</v>
      </c>
      <c r="AB12" s="1092">
        <v>0</v>
      </c>
      <c r="AC12" s="1092"/>
      <c r="AD12" s="1092">
        <v>0</v>
      </c>
      <c r="AE12" s="1092">
        <v>0</v>
      </c>
      <c r="AF12" s="1092">
        <v>0</v>
      </c>
      <c r="AG12" s="1092"/>
      <c r="AH12" s="1094" t="s">
        <v>852</v>
      </c>
      <c r="AI12" s="1092"/>
      <c r="AJ12" s="1092">
        <v>270.93200000000002</v>
      </c>
      <c r="AK12" s="1092">
        <v>0</v>
      </c>
      <c r="AL12" s="1092">
        <v>270.93200000000002</v>
      </c>
    </row>
    <row r="13" spans="1:38" s="500" customFormat="1" ht="10.050000000000001" customHeight="1">
      <c r="A13" s="1094" t="s">
        <v>853</v>
      </c>
      <c r="B13" s="1092">
        <v>3950.723</v>
      </c>
      <c r="C13" s="1092">
        <v>1095.1759999999999</v>
      </c>
      <c r="D13" s="1092">
        <v>5045.8999999999996</v>
      </c>
      <c r="E13" s="1092"/>
      <c r="F13" s="1092">
        <v>896.42200000000003</v>
      </c>
      <c r="G13" s="1092">
        <v>208.43199999999999</v>
      </c>
      <c r="H13" s="1092">
        <v>1104.854</v>
      </c>
      <c r="I13" s="1092"/>
      <c r="J13" s="1092">
        <v>6.1</v>
      </c>
      <c r="K13" s="1092">
        <v>0</v>
      </c>
      <c r="L13" s="1092">
        <v>6.1</v>
      </c>
      <c r="M13" s="1094" t="s">
        <v>853</v>
      </c>
      <c r="N13" s="1092">
        <v>329.38799999999998</v>
      </c>
      <c r="O13" s="1092">
        <v>0</v>
      </c>
      <c r="P13" s="1092">
        <v>329.38799999999998</v>
      </c>
      <c r="Q13" s="1092"/>
      <c r="R13" s="1092">
        <v>30438.629000000001</v>
      </c>
      <c r="S13" s="1092">
        <v>321.71199999999999</v>
      </c>
      <c r="T13" s="1092">
        <v>30760.341</v>
      </c>
      <c r="U13" s="1092"/>
      <c r="V13" s="1092">
        <v>0</v>
      </c>
      <c r="W13" s="1092">
        <v>0</v>
      </c>
      <c r="X13" s="1092">
        <v>0</v>
      </c>
      <c r="Y13" s="1094" t="s">
        <v>853</v>
      </c>
      <c r="Z13" s="1092">
        <v>803.3</v>
      </c>
      <c r="AA13" s="1092">
        <v>0</v>
      </c>
      <c r="AB13" s="1092">
        <v>803.3</v>
      </c>
      <c r="AC13" s="1092"/>
      <c r="AD13" s="1092">
        <v>5.91</v>
      </c>
      <c r="AE13" s="1092">
        <v>0</v>
      </c>
      <c r="AF13" s="1092">
        <v>5.91</v>
      </c>
      <c r="AG13" s="1092"/>
      <c r="AH13" s="1094" t="s">
        <v>853</v>
      </c>
      <c r="AI13" s="1092"/>
      <c r="AJ13" s="1092">
        <v>36430.472000000009</v>
      </c>
      <c r="AK13" s="1092">
        <v>1625.32</v>
      </c>
      <c r="AL13" s="1092">
        <v>38055.793000000005</v>
      </c>
    </row>
    <row r="14" spans="1:38" s="25" customFormat="1" ht="5.0999999999999996" customHeight="1">
      <c r="A14" s="1094"/>
      <c r="B14" s="1092"/>
      <c r="C14" s="1092"/>
      <c r="D14" s="1092"/>
      <c r="E14" s="1092"/>
      <c r="F14" s="1092"/>
      <c r="G14" s="1092"/>
      <c r="H14" s="1092"/>
      <c r="I14" s="1092"/>
      <c r="J14" s="1092">
        <v>0</v>
      </c>
      <c r="K14" s="1092">
        <v>0</v>
      </c>
      <c r="L14" s="1092">
        <v>0</v>
      </c>
      <c r="M14" s="1094"/>
      <c r="N14" s="1092"/>
      <c r="O14" s="1092"/>
      <c r="P14" s="1092"/>
      <c r="Q14" s="1092"/>
      <c r="R14" s="1092"/>
      <c r="S14" s="1092"/>
      <c r="T14" s="1092"/>
      <c r="U14" s="1092"/>
      <c r="V14" s="1092">
        <v>0</v>
      </c>
      <c r="W14" s="1092">
        <v>0</v>
      </c>
      <c r="X14" s="1092">
        <v>0</v>
      </c>
      <c r="Y14" s="1094"/>
      <c r="Z14" s="1092"/>
      <c r="AA14" s="1092"/>
      <c r="AB14" s="1092"/>
      <c r="AC14" s="1092"/>
      <c r="AD14" s="1092"/>
      <c r="AE14" s="1092"/>
      <c r="AF14" s="1092"/>
      <c r="AG14" s="1092"/>
      <c r="AH14" s="1094"/>
      <c r="AI14" s="1092"/>
      <c r="AJ14" s="1092"/>
      <c r="AK14" s="1092"/>
      <c r="AL14" s="1092"/>
    </row>
    <row r="15" spans="1:38" s="500" customFormat="1" ht="9" customHeight="1">
      <c r="A15" s="1095" t="s">
        <v>854</v>
      </c>
      <c r="B15" s="1096">
        <v>0</v>
      </c>
      <c r="C15" s="1096">
        <v>0</v>
      </c>
      <c r="D15" s="1096">
        <v>0</v>
      </c>
      <c r="E15" s="1096"/>
      <c r="F15" s="1096">
        <v>0</v>
      </c>
      <c r="G15" s="1096">
        <v>0</v>
      </c>
      <c r="H15" s="1096">
        <v>0</v>
      </c>
      <c r="I15" s="1096"/>
      <c r="J15" s="1096">
        <v>0</v>
      </c>
      <c r="K15" s="1096">
        <v>0</v>
      </c>
      <c r="L15" s="1096">
        <v>0</v>
      </c>
      <c r="M15" s="1095" t="s">
        <v>854</v>
      </c>
      <c r="N15" s="1096">
        <v>0</v>
      </c>
      <c r="O15" s="1096">
        <v>0</v>
      </c>
      <c r="P15" s="1096">
        <v>0</v>
      </c>
      <c r="Q15" s="1096"/>
      <c r="R15" s="1096">
        <v>0</v>
      </c>
      <c r="S15" s="1096">
        <v>0</v>
      </c>
      <c r="T15" s="1096">
        <v>0</v>
      </c>
      <c r="U15" s="1096"/>
      <c r="V15" s="1096">
        <v>0</v>
      </c>
      <c r="W15" s="1096">
        <v>0</v>
      </c>
      <c r="X15" s="1096">
        <v>0</v>
      </c>
      <c r="Y15" s="1095" t="s">
        <v>854</v>
      </c>
      <c r="Z15" s="1096">
        <v>0</v>
      </c>
      <c r="AA15" s="1096">
        <v>0</v>
      </c>
      <c r="AB15" s="1096">
        <v>0</v>
      </c>
      <c r="AC15" s="1096"/>
      <c r="AD15" s="1096">
        <v>0</v>
      </c>
      <c r="AE15" s="1096">
        <v>0</v>
      </c>
      <c r="AF15" s="1096">
        <v>0</v>
      </c>
      <c r="AG15" s="1096"/>
      <c r="AH15" s="1095" t="s">
        <v>854</v>
      </c>
      <c r="AI15" s="1096"/>
      <c r="AJ15" s="1096">
        <v>0</v>
      </c>
      <c r="AK15" s="1096">
        <v>0</v>
      </c>
      <c r="AL15" s="1096">
        <v>0</v>
      </c>
    </row>
    <row r="16" spans="1:38" s="25" customFormat="1" ht="3.9" customHeight="1">
      <c r="A16" s="1095"/>
      <c r="B16" s="1096"/>
      <c r="C16" s="1096"/>
      <c r="D16" s="1096"/>
      <c r="E16" s="1096"/>
      <c r="F16" s="1096"/>
      <c r="G16" s="1096"/>
      <c r="H16" s="1096"/>
      <c r="I16" s="1096"/>
      <c r="J16" s="1096">
        <v>0</v>
      </c>
      <c r="K16" s="1096">
        <v>0</v>
      </c>
      <c r="L16" s="1096">
        <v>0</v>
      </c>
      <c r="M16" s="1095"/>
      <c r="N16" s="1096"/>
      <c r="O16" s="1096"/>
      <c r="P16" s="1096"/>
      <c r="Q16" s="1096"/>
      <c r="R16" s="1096"/>
      <c r="S16" s="1096"/>
      <c r="T16" s="1096"/>
      <c r="U16" s="1096"/>
      <c r="V16" s="1096">
        <v>0</v>
      </c>
      <c r="W16" s="1096">
        <v>0</v>
      </c>
      <c r="X16" s="1096">
        <v>0</v>
      </c>
      <c r="Y16" s="1095"/>
      <c r="Z16" s="1096"/>
      <c r="AA16" s="1096"/>
      <c r="AB16" s="1096"/>
      <c r="AC16" s="1096"/>
      <c r="AD16" s="1096"/>
      <c r="AE16" s="1096"/>
      <c r="AF16" s="1096"/>
      <c r="AG16" s="1096"/>
      <c r="AH16" s="1095"/>
      <c r="AI16" s="1096"/>
      <c r="AJ16" s="1096"/>
      <c r="AK16" s="1096"/>
      <c r="AL16" s="1096"/>
    </row>
    <row r="17" spans="1:38" s="500" customFormat="1" ht="9" customHeight="1">
      <c r="A17" s="1089" t="s">
        <v>855</v>
      </c>
      <c r="B17" s="1090">
        <v>215783.93100000001</v>
      </c>
      <c r="C17" s="1090">
        <v>3.0000000000000001E-3</v>
      </c>
      <c r="D17" s="1090">
        <v>215783.93400000001</v>
      </c>
      <c r="E17" s="1090"/>
      <c r="F17" s="1090">
        <v>78622.782999999996</v>
      </c>
      <c r="G17" s="1090">
        <v>27.756</v>
      </c>
      <c r="H17" s="1090">
        <v>78650.539999999994</v>
      </c>
      <c r="I17" s="1090"/>
      <c r="J17" s="1090">
        <v>363484.82500000001</v>
      </c>
      <c r="K17" s="1090">
        <v>0</v>
      </c>
      <c r="L17" s="1090">
        <v>363484.82500000001</v>
      </c>
      <c r="M17" s="1089" t="s">
        <v>855</v>
      </c>
      <c r="N17" s="1090">
        <v>8915.9889999999996</v>
      </c>
      <c r="O17" s="1090">
        <v>0</v>
      </c>
      <c r="P17" s="1090">
        <v>8915.9889999999996</v>
      </c>
      <c r="Q17" s="1090"/>
      <c r="R17" s="1090">
        <v>0</v>
      </c>
      <c r="S17" s="1090">
        <v>0</v>
      </c>
      <c r="T17" s="1090">
        <v>0</v>
      </c>
      <c r="U17" s="1090"/>
      <c r="V17" s="1090">
        <v>2832.0230000000001</v>
      </c>
      <c r="W17" s="1090">
        <v>0</v>
      </c>
      <c r="X17" s="1090">
        <v>2832.0230000000001</v>
      </c>
      <c r="Y17" s="1089" t="s">
        <v>855</v>
      </c>
      <c r="Z17" s="1090">
        <v>13900.978999999999</v>
      </c>
      <c r="AA17" s="1090">
        <v>0</v>
      </c>
      <c r="AB17" s="1090">
        <v>13900.978999999999</v>
      </c>
      <c r="AC17" s="1090"/>
      <c r="AD17" s="1090">
        <v>7937.36</v>
      </c>
      <c r="AE17" s="1090">
        <v>0</v>
      </c>
      <c r="AF17" s="1090">
        <v>7937.36</v>
      </c>
      <c r="AG17" s="1090"/>
      <c r="AH17" s="1089" t="s">
        <v>855</v>
      </c>
      <c r="AI17" s="1090"/>
      <c r="AJ17" s="1090">
        <v>691477.89000000013</v>
      </c>
      <c r="AK17" s="1090">
        <v>27.759</v>
      </c>
      <c r="AL17" s="1090">
        <v>691505.65</v>
      </c>
    </row>
    <row r="18" spans="1:38" s="500" customFormat="1" ht="10.050000000000001" customHeight="1">
      <c r="A18" s="1094" t="s">
        <v>856</v>
      </c>
      <c r="B18" s="1092">
        <v>0</v>
      </c>
      <c r="C18" s="1092">
        <v>0</v>
      </c>
      <c r="D18" s="1092">
        <v>0</v>
      </c>
      <c r="E18" s="1092"/>
      <c r="F18" s="1092">
        <v>0</v>
      </c>
      <c r="G18" s="1092">
        <v>0</v>
      </c>
      <c r="H18" s="1092">
        <v>0</v>
      </c>
      <c r="I18" s="1092"/>
      <c r="J18" s="1092">
        <v>0</v>
      </c>
      <c r="K18" s="1092">
        <v>0</v>
      </c>
      <c r="L18" s="1092">
        <v>0</v>
      </c>
      <c r="M18" s="1094" t="s">
        <v>856</v>
      </c>
      <c r="N18" s="1092">
        <v>0</v>
      </c>
      <c r="O18" s="1092">
        <v>0</v>
      </c>
      <c r="P18" s="1092">
        <v>0</v>
      </c>
      <c r="Q18" s="1092"/>
      <c r="R18" s="1092">
        <v>0</v>
      </c>
      <c r="S18" s="1092">
        <v>0</v>
      </c>
      <c r="T18" s="1092">
        <v>0</v>
      </c>
      <c r="U18" s="1092"/>
      <c r="V18" s="1092">
        <v>0</v>
      </c>
      <c r="W18" s="1092">
        <v>0</v>
      </c>
      <c r="X18" s="1092">
        <v>0</v>
      </c>
      <c r="Y18" s="1094" t="s">
        <v>856</v>
      </c>
      <c r="Z18" s="1092">
        <v>0</v>
      </c>
      <c r="AA18" s="1092">
        <v>0</v>
      </c>
      <c r="AB18" s="1092">
        <v>0</v>
      </c>
      <c r="AC18" s="1092"/>
      <c r="AD18" s="1092">
        <v>0</v>
      </c>
      <c r="AE18" s="1092">
        <v>0</v>
      </c>
      <c r="AF18" s="1092">
        <v>0</v>
      </c>
      <c r="AG18" s="1092"/>
      <c r="AH18" s="1094" t="s">
        <v>856</v>
      </c>
      <c r="AI18" s="1092"/>
      <c r="AJ18" s="1092">
        <v>0</v>
      </c>
      <c r="AK18" s="1092">
        <v>0</v>
      </c>
      <c r="AL18" s="1092">
        <v>0</v>
      </c>
    </row>
    <row r="19" spans="1:38" s="500" customFormat="1" ht="10.050000000000001" customHeight="1">
      <c r="A19" s="1094" t="s">
        <v>857</v>
      </c>
      <c r="B19" s="1092">
        <v>219332.77</v>
      </c>
      <c r="C19" s="1092">
        <v>3.0000000000000001E-3</v>
      </c>
      <c r="D19" s="1092">
        <v>219332.77299999999</v>
      </c>
      <c r="E19" s="1092"/>
      <c r="F19" s="1092">
        <v>78601.91</v>
      </c>
      <c r="G19" s="1092">
        <v>0</v>
      </c>
      <c r="H19" s="1092">
        <v>78601.91</v>
      </c>
      <c r="I19" s="1092"/>
      <c r="J19" s="1092">
        <v>363484.82500000001</v>
      </c>
      <c r="K19" s="1092">
        <v>0</v>
      </c>
      <c r="L19" s="1092">
        <v>363484.82500000001</v>
      </c>
      <c r="M19" s="1094" t="s">
        <v>857</v>
      </c>
      <c r="N19" s="1092">
        <v>0</v>
      </c>
      <c r="O19" s="1092">
        <v>0</v>
      </c>
      <c r="P19" s="1092">
        <v>0</v>
      </c>
      <c r="Q19" s="1092"/>
      <c r="R19" s="1092">
        <v>0</v>
      </c>
      <c r="S19" s="1092">
        <v>0</v>
      </c>
      <c r="T19" s="1092">
        <v>0</v>
      </c>
      <c r="U19" s="1092"/>
      <c r="V19" s="1092">
        <v>0</v>
      </c>
      <c r="W19" s="1092">
        <v>0</v>
      </c>
      <c r="X19" s="1092">
        <v>0</v>
      </c>
      <c r="Y19" s="1094" t="s">
        <v>857</v>
      </c>
      <c r="Z19" s="1092">
        <v>0</v>
      </c>
      <c r="AA19" s="1092">
        <v>0</v>
      </c>
      <c r="AB19" s="1092">
        <v>0</v>
      </c>
      <c r="AC19" s="1092"/>
      <c r="AD19" s="1092">
        <v>7937.36</v>
      </c>
      <c r="AE19" s="1092">
        <v>0</v>
      </c>
      <c r="AF19" s="1092">
        <v>7937.36</v>
      </c>
      <c r="AG19" s="1092"/>
      <c r="AH19" s="1094" t="s">
        <v>857</v>
      </c>
      <c r="AI19" s="1092"/>
      <c r="AJ19" s="1092">
        <v>669356.86499999999</v>
      </c>
      <c r="AK19" s="1092">
        <v>3.0000000000000001E-3</v>
      </c>
      <c r="AL19" s="1092">
        <v>669356.8679999999</v>
      </c>
    </row>
    <row r="20" spans="1:38" s="500" customFormat="1" ht="10.050000000000001" customHeight="1">
      <c r="A20" s="1094" t="s">
        <v>858</v>
      </c>
      <c r="B20" s="1092">
        <v>0</v>
      </c>
      <c r="C20" s="1092">
        <v>0</v>
      </c>
      <c r="D20" s="1092">
        <v>0</v>
      </c>
      <c r="E20" s="1092"/>
      <c r="F20" s="1092">
        <v>0</v>
      </c>
      <c r="G20" s="1092">
        <v>0</v>
      </c>
      <c r="H20" s="1092">
        <v>0</v>
      </c>
      <c r="I20" s="1092"/>
      <c r="J20" s="1092">
        <v>0</v>
      </c>
      <c r="K20" s="1092">
        <v>0</v>
      </c>
      <c r="L20" s="1092">
        <v>0</v>
      </c>
      <c r="M20" s="1094" t="s">
        <v>858</v>
      </c>
      <c r="N20" s="1092">
        <v>8915.9889999999996</v>
      </c>
      <c r="O20" s="1092">
        <v>0</v>
      </c>
      <c r="P20" s="1092">
        <v>8915.9889999999996</v>
      </c>
      <c r="Q20" s="1092"/>
      <c r="R20" s="1092">
        <v>0</v>
      </c>
      <c r="S20" s="1092">
        <v>0</v>
      </c>
      <c r="T20" s="1092">
        <v>0</v>
      </c>
      <c r="U20" s="1092"/>
      <c r="V20" s="1092">
        <v>0</v>
      </c>
      <c r="W20" s="1092">
        <v>0</v>
      </c>
      <c r="X20" s="1092">
        <v>0</v>
      </c>
      <c r="Y20" s="1094" t="s">
        <v>858</v>
      </c>
      <c r="Z20" s="1092">
        <v>13900.978999999999</v>
      </c>
      <c r="AA20" s="1092">
        <v>0</v>
      </c>
      <c r="AB20" s="1092">
        <v>13900.978999999999</v>
      </c>
      <c r="AC20" s="1092"/>
      <c r="AD20" s="1092">
        <v>0</v>
      </c>
      <c r="AE20" s="1092">
        <v>0</v>
      </c>
      <c r="AF20" s="1092">
        <v>0</v>
      </c>
      <c r="AG20" s="1092"/>
      <c r="AH20" s="1094" t="s">
        <v>858</v>
      </c>
      <c r="AI20" s="1092"/>
      <c r="AJ20" s="1092">
        <v>22816.968000000001</v>
      </c>
      <c r="AK20" s="1092">
        <v>0</v>
      </c>
      <c r="AL20" s="1092">
        <v>22816.968000000001</v>
      </c>
    </row>
    <row r="21" spans="1:38" s="500" customFormat="1" ht="10.050000000000001" customHeight="1">
      <c r="A21" s="1094" t="s">
        <v>859</v>
      </c>
      <c r="B21" s="1092">
        <v>0</v>
      </c>
      <c r="C21" s="1092">
        <v>0</v>
      </c>
      <c r="D21" s="1092">
        <v>0</v>
      </c>
      <c r="E21" s="1092"/>
      <c r="F21" s="1092">
        <v>21.231999999999999</v>
      </c>
      <c r="G21" s="1092">
        <v>27.756</v>
      </c>
      <c r="H21" s="1092">
        <v>48.988999999999997</v>
      </c>
      <c r="I21" s="1092"/>
      <c r="J21" s="1092">
        <v>0</v>
      </c>
      <c r="K21" s="1092">
        <v>0</v>
      </c>
      <c r="L21" s="1092">
        <v>0</v>
      </c>
      <c r="M21" s="1094" t="s">
        <v>859</v>
      </c>
      <c r="N21" s="1092">
        <v>0</v>
      </c>
      <c r="O21" s="1092">
        <v>0</v>
      </c>
      <c r="P21" s="1092">
        <v>0</v>
      </c>
      <c r="Q21" s="1092"/>
      <c r="R21" s="1092">
        <v>0</v>
      </c>
      <c r="S21" s="1092">
        <v>0</v>
      </c>
      <c r="T21" s="1092">
        <v>0</v>
      </c>
      <c r="U21" s="1092"/>
      <c r="V21" s="1092">
        <v>2832.0230000000001</v>
      </c>
      <c r="W21" s="1092">
        <v>0</v>
      </c>
      <c r="X21" s="1092">
        <v>2832.0230000000001</v>
      </c>
      <c r="Y21" s="1094" t="s">
        <v>859</v>
      </c>
      <c r="Z21" s="1092">
        <v>0</v>
      </c>
      <c r="AA21" s="1092">
        <v>0</v>
      </c>
      <c r="AB21" s="1092">
        <v>0</v>
      </c>
      <c r="AC21" s="1092"/>
      <c r="AD21" s="1092">
        <v>0</v>
      </c>
      <c r="AE21" s="1092">
        <v>0</v>
      </c>
      <c r="AF21" s="1092">
        <v>0</v>
      </c>
      <c r="AG21" s="1092"/>
      <c r="AH21" s="1094" t="s">
        <v>859</v>
      </c>
      <c r="AI21" s="1092"/>
      <c r="AJ21" s="1092">
        <v>2853.2550000000001</v>
      </c>
      <c r="AK21" s="1092">
        <v>27.756</v>
      </c>
      <c r="AL21" s="1092">
        <v>2881.0120000000002</v>
      </c>
    </row>
    <row r="22" spans="1:38" s="500" customFormat="1" ht="10.050000000000001" customHeight="1">
      <c r="A22" s="1094" t="s">
        <v>860</v>
      </c>
      <c r="B22" s="1092">
        <v>0</v>
      </c>
      <c r="C22" s="1092">
        <v>0</v>
      </c>
      <c r="D22" s="1092">
        <v>0</v>
      </c>
      <c r="E22" s="1092"/>
      <c r="F22" s="1092">
        <v>0</v>
      </c>
      <c r="G22" s="1092">
        <v>0</v>
      </c>
      <c r="H22" s="1092">
        <v>0</v>
      </c>
      <c r="I22" s="1092"/>
      <c r="J22" s="1092">
        <v>0</v>
      </c>
      <c r="K22" s="1092">
        <v>0</v>
      </c>
      <c r="L22" s="1092">
        <v>0</v>
      </c>
      <c r="M22" s="1094" t="s">
        <v>860</v>
      </c>
      <c r="N22" s="1092">
        <v>0</v>
      </c>
      <c r="O22" s="1092">
        <v>0</v>
      </c>
      <c r="P22" s="1092">
        <v>0</v>
      </c>
      <c r="Q22" s="1092"/>
      <c r="R22" s="1092">
        <v>0</v>
      </c>
      <c r="S22" s="1092">
        <v>0</v>
      </c>
      <c r="T22" s="1092">
        <v>0</v>
      </c>
      <c r="U22" s="1092"/>
      <c r="V22" s="1092">
        <v>0</v>
      </c>
      <c r="W22" s="1092">
        <v>0</v>
      </c>
      <c r="X22" s="1092">
        <v>0</v>
      </c>
      <c r="Y22" s="1094" t="s">
        <v>860</v>
      </c>
      <c r="Z22" s="1092">
        <v>0</v>
      </c>
      <c r="AA22" s="1092">
        <v>0</v>
      </c>
      <c r="AB22" s="1092">
        <v>0</v>
      </c>
      <c r="AC22" s="1092"/>
      <c r="AD22" s="1092">
        <v>0</v>
      </c>
      <c r="AE22" s="1092">
        <v>0</v>
      </c>
      <c r="AF22" s="1092">
        <v>0</v>
      </c>
      <c r="AG22" s="1092"/>
      <c r="AH22" s="1094" t="s">
        <v>860</v>
      </c>
      <c r="AI22" s="1092"/>
      <c r="AJ22" s="1092">
        <v>0</v>
      </c>
      <c r="AK22" s="1092">
        <v>0</v>
      </c>
      <c r="AL22" s="1092">
        <v>0</v>
      </c>
    </row>
    <row r="23" spans="1:38" s="500" customFormat="1" ht="10.050000000000001" customHeight="1">
      <c r="A23" s="1094" t="s">
        <v>861</v>
      </c>
      <c r="B23" s="1092">
        <v>-3548.8380000000002</v>
      </c>
      <c r="C23" s="1092">
        <v>0</v>
      </c>
      <c r="D23" s="1092">
        <v>-3548.8380000000002</v>
      </c>
      <c r="E23" s="1092"/>
      <c r="F23" s="1092">
        <v>-0.35799999999999998</v>
      </c>
      <c r="G23" s="1092">
        <v>0</v>
      </c>
      <c r="H23" s="1092">
        <v>-0.35799999999999998</v>
      </c>
      <c r="I23" s="1092"/>
      <c r="J23" s="1092">
        <v>0</v>
      </c>
      <c r="K23" s="1092">
        <v>0</v>
      </c>
      <c r="L23" s="1092">
        <v>0</v>
      </c>
      <c r="M23" s="1094" t="s">
        <v>861</v>
      </c>
      <c r="N23" s="1092">
        <v>0</v>
      </c>
      <c r="O23" s="1092">
        <v>0</v>
      </c>
      <c r="P23" s="1092">
        <v>0</v>
      </c>
      <c r="Q23" s="1092"/>
      <c r="R23" s="1092">
        <v>0</v>
      </c>
      <c r="S23" s="1092">
        <v>0</v>
      </c>
      <c r="T23" s="1092">
        <v>0</v>
      </c>
      <c r="U23" s="1092"/>
      <c r="V23" s="1092">
        <v>0</v>
      </c>
      <c r="W23" s="1092">
        <v>0</v>
      </c>
      <c r="X23" s="1092">
        <v>0</v>
      </c>
      <c r="Y23" s="1094" t="s">
        <v>861</v>
      </c>
      <c r="Z23" s="1092">
        <v>0</v>
      </c>
      <c r="AA23" s="1092">
        <v>0</v>
      </c>
      <c r="AB23" s="1092">
        <v>0</v>
      </c>
      <c r="AC23" s="1092"/>
      <c r="AD23" s="1092">
        <v>0</v>
      </c>
      <c r="AE23" s="1092">
        <v>0</v>
      </c>
      <c r="AF23" s="1092">
        <v>0</v>
      </c>
      <c r="AG23" s="1092"/>
      <c r="AH23" s="1094" t="s">
        <v>861</v>
      </c>
      <c r="AI23" s="1092"/>
      <c r="AJ23" s="1092">
        <v>-3549.1960000000004</v>
      </c>
      <c r="AK23" s="1092">
        <v>0</v>
      </c>
      <c r="AL23" s="1092">
        <v>-3549.1960000000004</v>
      </c>
    </row>
    <row r="24" spans="1:38" s="25" customFormat="1" ht="5.0999999999999996" customHeight="1">
      <c r="A24" s="1094"/>
      <c r="B24" s="1092"/>
      <c r="C24" s="1092"/>
      <c r="D24" s="1092"/>
      <c r="E24" s="1092"/>
      <c r="F24" s="1092"/>
      <c r="G24" s="1092"/>
      <c r="H24" s="1092"/>
      <c r="I24" s="1092"/>
      <c r="J24" s="1092">
        <v>0</v>
      </c>
      <c r="K24" s="1092">
        <v>0</v>
      </c>
      <c r="L24" s="1092">
        <v>0</v>
      </c>
      <c r="M24" s="1094"/>
      <c r="N24" s="1092"/>
      <c r="O24" s="1092"/>
      <c r="P24" s="1092"/>
      <c r="Q24" s="1092"/>
      <c r="R24" s="1092"/>
      <c r="S24" s="1092"/>
      <c r="T24" s="1092"/>
      <c r="U24" s="1092"/>
      <c r="V24" s="1092">
        <v>0</v>
      </c>
      <c r="W24" s="1092">
        <v>0</v>
      </c>
      <c r="X24" s="1092">
        <v>0</v>
      </c>
      <c r="Y24" s="1094"/>
      <c r="Z24" s="1092"/>
      <c r="AA24" s="1092"/>
      <c r="AB24" s="1092"/>
      <c r="AC24" s="1092"/>
      <c r="AD24" s="1092"/>
      <c r="AE24" s="1092"/>
      <c r="AF24" s="1092"/>
      <c r="AG24" s="1092"/>
      <c r="AH24" s="1094"/>
      <c r="AI24" s="1092"/>
      <c r="AJ24" s="1092"/>
      <c r="AK24" s="1092"/>
      <c r="AL24" s="1092"/>
    </row>
    <row r="25" spans="1:38" s="500" customFormat="1" ht="9" customHeight="1">
      <c r="A25" s="1089" t="s">
        <v>862</v>
      </c>
      <c r="B25" s="1089">
        <v>2026659.456</v>
      </c>
      <c r="C25" s="1089">
        <v>-148.90100000000001</v>
      </c>
      <c r="D25" s="1089">
        <v>2026510.5549999999</v>
      </c>
      <c r="E25" s="1089"/>
      <c r="F25" s="1089">
        <v>2139220.3199999998</v>
      </c>
      <c r="G25" s="1089">
        <v>35.79</v>
      </c>
      <c r="H25" s="1089">
        <v>2139256.111</v>
      </c>
      <c r="I25" s="1089"/>
      <c r="J25" s="1089">
        <v>1171708.595</v>
      </c>
      <c r="K25" s="1089">
        <v>15.945</v>
      </c>
      <c r="L25" s="1089">
        <v>1171724.541</v>
      </c>
      <c r="M25" s="1089" t="s">
        <v>862</v>
      </c>
      <c r="N25" s="1089">
        <v>180151.27499999999</v>
      </c>
      <c r="O25" s="1089">
        <v>0</v>
      </c>
      <c r="P25" s="1089">
        <v>180151.27499999999</v>
      </c>
      <c r="Q25" s="1090"/>
      <c r="R25" s="1089">
        <v>1400159.371</v>
      </c>
      <c r="S25" s="1089">
        <v>0</v>
      </c>
      <c r="T25" s="1089">
        <v>1400159.371</v>
      </c>
      <c r="U25" s="1089"/>
      <c r="V25" s="1089">
        <v>1124690.9939999999</v>
      </c>
      <c r="W25" s="1089">
        <v>282678.14600000001</v>
      </c>
      <c r="X25" s="1089">
        <v>1407369.14</v>
      </c>
      <c r="Y25" s="1089" t="s">
        <v>862</v>
      </c>
      <c r="Z25" s="1089">
        <v>470751.90299999999</v>
      </c>
      <c r="AA25" s="1089">
        <v>1990.7339999999999</v>
      </c>
      <c r="AB25" s="1089">
        <v>472742.63699999999</v>
      </c>
      <c r="AC25" s="1090"/>
      <c r="AD25" s="1089">
        <v>296785.74300000002</v>
      </c>
      <c r="AE25" s="1089">
        <v>0</v>
      </c>
      <c r="AF25" s="1089">
        <v>296785.74300000002</v>
      </c>
      <c r="AG25" s="1089"/>
      <c r="AH25" s="1089" t="s">
        <v>862</v>
      </c>
      <c r="AI25" s="1089"/>
      <c r="AJ25" s="1089">
        <v>8810127.6570000015</v>
      </c>
      <c r="AK25" s="1089">
        <v>284571.71399999998</v>
      </c>
      <c r="AL25" s="1089">
        <v>9094699.3730000015</v>
      </c>
    </row>
    <row r="26" spans="1:38" s="500" customFormat="1" ht="10.050000000000001" customHeight="1">
      <c r="A26" s="1095" t="s">
        <v>863</v>
      </c>
      <c r="B26" s="1095">
        <v>2029077.56</v>
      </c>
      <c r="C26" s="1095">
        <v>135.637</v>
      </c>
      <c r="D26" s="1095">
        <v>2029213.1969999999</v>
      </c>
      <c r="E26" s="1095"/>
      <c r="F26" s="1095">
        <v>2120178.7710000002</v>
      </c>
      <c r="G26" s="1095">
        <v>33.487000000000002</v>
      </c>
      <c r="H26" s="1095">
        <v>2120212.2590000001</v>
      </c>
      <c r="I26" s="1095"/>
      <c r="J26" s="1095">
        <v>1214040.8219999999</v>
      </c>
      <c r="K26" s="1095">
        <v>16.78</v>
      </c>
      <c r="L26" s="1095">
        <v>1214057.6029999999</v>
      </c>
      <c r="M26" s="1095" t="s">
        <v>863</v>
      </c>
      <c r="N26" s="1095">
        <v>178408.39799999999</v>
      </c>
      <c r="O26" s="1095">
        <v>0</v>
      </c>
      <c r="P26" s="1095">
        <v>178408.39799999999</v>
      </c>
      <c r="Q26" s="1096"/>
      <c r="R26" s="1095">
        <v>1430719.97</v>
      </c>
      <c r="S26" s="1095">
        <v>0</v>
      </c>
      <c r="T26" s="1095">
        <v>1430719.97</v>
      </c>
      <c r="U26" s="1095"/>
      <c r="V26" s="1095">
        <v>1158585.8810000001</v>
      </c>
      <c r="W26" s="1095">
        <v>293523.73200000002</v>
      </c>
      <c r="X26" s="1095">
        <v>1452109.6129999999</v>
      </c>
      <c r="Y26" s="1095" t="s">
        <v>863</v>
      </c>
      <c r="Z26" s="1095">
        <v>462580.93199999997</v>
      </c>
      <c r="AA26" s="1095">
        <v>1702.07</v>
      </c>
      <c r="AB26" s="1095">
        <v>464283.00300000003</v>
      </c>
      <c r="AC26" s="1096"/>
      <c r="AD26" s="1095">
        <v>297717.978</v>
      </c>
      <c r="AE26" s="1095">
        <v>0</v>
      </c>
      <c r="AF26" s="1095">
        <v>297717.978</v>
      </c>
      <c r="AG26" s="1095"/>
      <c r="AH26" s="1095" t="s">
        <v>863</v>
      </c>
      <c r="AI26" s="1095"/>
      <c r="AJ26" s="1095">
        <v>8891310.311999999</v>
      </c>
      <c r="AK26" s="1095">
        <v>295411.70600000001</v>
      </c>
      <c r="AL26" s="1095">
        <v>9186722.0209999997</v>
      </c>
    </row>
    <row r="27" spans="1:38" s="500" customFormat="1" ht="10.050000000000001" customHeight="1">
      <c r="A27" s="1094" t="s">
        <v>864</v>
      </c>
      <c r="B27" s="1092">
        <v>0</v>
      </c>
      <c r="C27" s="1092">
        <v>0</v>
      </c>
      <c r="D27" s="1092">
        <v>0</v>
      </c>
      <c r="E27" s="1092"/>
      <c r="F27" s="1092">
        <v>0</v>
      </c>
      <c r="G27" s="1092">
        <v>0</v>
      </c>
      <c r="H27" s="1092">
        <v>0</v>
      </c>
      <c r="I27" s="1092"/>
      <c r="J27" s="1092">
        <v>0</v>
      </c>
      <c r="K27" s="1092">
        <v>0</v>
      </c>
      <c r="L27" s="1092">
        <v>0</v>
      </c>
      <c r="M27" s="1094" t="s">
        <v>864</v>
      </c>
      <c r="N27" s="1092">
        <v>0</v>
      </c>
      <c r="O27" s="1092">
        <v>0</v>
      </c>
      <c r="P27" s="1092">
        <v>0</v>
      </c>
      <c r="Q27" s="1092"/>
      <c r="R27" s="1092">
        <v>0</v>
      </c>
      <c r="S27" s="1092">
        <v>0</v>
      </c>
      <c r="T27" s="1092">
        <v>0</v>
      </c>
      <c r="U27" s="1092"/>
      <c r="V27" s="1092">
        <v>0</v>
      </c>
      <c r="W27" s="1092">
        <v>0</v>
      </c>
      <c r="X27" s="1092">
        <v>0</v>
      </c>
      <c r="Y27" s="1094" t="s">
        <v>864</v>
      </c>
      <c r="Z27" s="1092">
        <v>0</v>
      </c>
      <c r="AA27" s="1092">
        <v>0</v>
      </c>
      <c r="AB27" s="1092">
        <v>0</v>
      </c>
      <c r="AC27" s="1092"/>
      <c r="AD27" s="1092">
        <v>0</v>
      </c>
      <c r="AE27" s="1092">
        <v>0</v>
      </c>
      <c r="AF27" s="1092">
        <v>0</v>
      </c>
      <c r="AG27" s="1092"/>
      <c r="AH27" s="1094" t="s">
        <v>864</v>
      </c>
      <c r="AI27" s="1092"/>
      <c r="AJ27" s="1092">
        <v>0</v>
      </c>
      <c r="AK27" s="1092">
        <v>0</v>
      </c>
      <c r="AL27" s="1092">
        <v>0</v>
      </c>
    </row>
    <row r="28" spans="1:38" s="500" customFormat="1" ht="10.050000000000001" customHeight="1">
      <c r="A28" s="1094" t="s">
        <v>865</v>
      </c>
      <c r="B28" s="1092">
        <v>233552.486</v>
      </c>
      <c r="C28" s="1092">
        <v>0</v>
      </c>
      <c r="D28" s="1092">
        <v>233552.486</v>
      </c>
      <c r="E28" s="1092"/>
      <c r="F28" s="1092">
        <v>0</v>
      </c>
      <c r="G28" s="1092">
        <v>0</v>
      </c>
      <c r="H28" s="1092">
        <v>0</v>
      </c>
      <c r="I28" s="1092"/>
      <c r="J28" s="1092">
        <v>0</v>
      </c>
      <c r="K28" s="1092">
        <v>0</v>
      </c>
      <c r="L28" s="1092">
        <v>0</v>
      </c>
      <c r="M28" s="1094" t="s">
        <v>865</v>
      </c>
      <c r="N28" s="1092">
        <v>0</v>
      </c>
      <c r="O28" s="1092">
        <v>0</v>
      </c>
      <c r="P28" s="1092">
        <v>0</v>
      </c>
      <c r="Q28" s="1092"/>
      <c r="R28" s="1092">
        <v>1429075.3570000001</v>
      </c>
      <c r="S28" s="1092">
        <v>0</v>
      </c>
      <c r="T28" s="1092">
        <v>1429075.3570000001</v>
      </c>
      <c r="U28" s="1092"/>
      <c r="V28" s="1092">
        <v>0</v>
      </c>
      <c r="W28" s="1092">
        <v>0</v>
      </c>
      <c r="X28" s="1092">
        <v>0</v>
      </c>
      <c r="Y28" s="1094" t="s">
        <v>865</v>
      </c>
      <c r="Z28" s="1092">
        <v>0</v>
      </c>
      <c r="AA28" s="1092">
        <v>0</v>
      </c>
      <c r="AB28" s="1092">
        <v>0</v>
      </c>
      <c r="AC28" s="1092"/>
      <c r="AD28" s="1092">
        <v>0</v>
      </c>
      <c r="AE28" s="1092">
        <v>0</v>
      </c>
      <c r="AF28" s="1092">
        <v>0</v>
      </c>
      <c r="AG28" s="1092"/>
      <c r="AH28" s="1094" t="s">
        <v>865</v>
      </c>
      <c r="AI28" s="1092"/>
      <c r="AJ28" s="1092">
        <v>1662627.8430000001</v>
      </c>
      <c r="AK28" s="1092">
        <v>0</v>
      </c>
      <c r="AL28" s="1092">
        <v>1662627.8430000001</v>
      </c>
    </row>
    <row r="29" spans="1:38" s="500" customFormat="1" ht="10.050000000000001" customHeight="1">
      <c r="A29" s="1094" t="s">
        <v>866</v>
      </c>
      <c r="B29" s="1092">
        <v>0</v>
      </c>
      <c r="C29" s="1092">
        <v>0</v>
      </c>
      <c r="D29" s="1092">
        <v>0</v>
      </c>
      <c r="E29" s="1092"/>
      <c r="F29" s="1092">
        <v>0</v>
      </c>
      <c r="G29" s="1092">
        <v>0</v>
      </c>
      <c r="H29" s="1092">
        <v>0</v>
      </c>
      <c r="I29" s="1092"/>
      <c r="J29" s="1092">
        <v>0</v>
      </c>
      <c r="K29" s="1092">
        <v>0</v>
      </c>
      <c r="L29" s="1092">
        <v>0</v>
      </c>
      <c r="M29" s="1094" t="s">
        <v>866</v>
      </c>
      <c r="N29" s="1092">
        <v>0</v>
      </c>
      <c r="O29" s="1092">
        <v>0</v>
      </c>
      <c r="P29" s="1092">
        <v>0</v>
      </c>
      <c r="Q29" s="1092"/>
      <c r="R29" s="1092">
        <v>0</v>
      </c>
      <c r="S29" s="1092">
        <v>0</v>
      </c>
      <c r="T29" s="1092">
        <v>0</v>
      </c>
      <c r="U29" s="1092"/>
      <c r="V29" s="1092">
        <v>0</v>
      </c>
      <c r="W29" s="1092">
        <v>0</v>
      </c>
      <c r="X29" s="1092">
        <v>0</v>
      </c>
      <c r="Y29" s="1094" t="s">
        <v>866</v>
      </c>
      <c r="Z29" s="1092">
        <v>0</v>
      </c>
      <c r="AA29" s="1092">
        <v>0</v>
      </c>
      <c r="AB29" s="1092">
        <v>0</v>
      </c>
      <c r="AC29" s="1092"/>
      <c r="AD29" s="1092">
        <v>0</v>
      </c>
      <c r="AE29" s="1092">
        <v>0</v>
      </c>
      <c r="AF29" s="1092">
        <v>0</v>
      </c>
      <c r="AG29" s="1092"/>
      <c r="AH29" s="1094" t="s">
        <v>866</v>
      </c>
      <c r="AI29" s="1092"/>
      <c r="AJ29" s="1092">
        <v>0</v>
      </c>
      <c r="AK29" s="1092">
        <v>0</v>
      </c>
      <c r="AL29" s="1092">
        <v>0</v>
      </c>
    </row>
    <row r="30" spans="1:38" s="500" customFormat="1" ht="10.050000000000001" customHeight="1">
      <c r="A30" s="1094" t="s">
        <v>867</v>
      </c>
      <c r="B30" s="1092">
        <v>0</v>
      </c>
      <c r="C30" s="1092">
        <v>0</v>
      </c>
      <c r="D30" s="1092">
        <v>0</v>
      </c>
      <c r="E30" s="1092"/>
      <c r="F30" s="1092">
        <v>0</v>
      </c>
      <c r="G30" s="1092">
        <v>0</v>
      </c>
      <c r="H30" s="1092">
        <v>0</v>
      </c>
      <c r="I30" s="1092"/>
      <c r="J30" s="1092">
        <v>0</v>
      </c>
      <c r="K30" s="1092">
        <v>0</v>
      </c>
      <c r="L30" s="1092">
        <v>0</v>
      </c>
      <c r="M30" s="1094" t="s">
        <v>867</v>
      </c>
      <c r="N30" s="1092">
        <v>0</v>
      </c>
      <c r="O30" s="1092">
        <v>0</v>
      </c>
      <c r="P30" s="1092">
        <v>0</v>
      </c>
      <c r="Q30" s="1092"/>
      <c r="R30" s="1092">
        <v>0</v>
      </c>
      <c r="S30" s="1092">
        <v>0</v>
      </c>
      <c r="T30" s="1092">
        <v>0</v>
      </c>
      <c r="U30" s="1092"/>
      <c r="V30" s="1092">
        <v>0</v>
      </c>
      <c r="W30" s="1092">
        <v>0</v>
      </c>
      <c r="X30" s="1092">
        <v>0</v>
      </c>
      <c r="Y30" s="1094" t="s">
        <v>867</v>
      </c>
      <c r="Z30" s="1092">
        <v>0</v>
      </c>
      <c r="AA30" s="1092">
        <v>0</v>
      </c>
      <c r="AB30" s="1092">
        <v>0</v>
      </c>
      <c r="AC30" s="1092"/>
      <c r="AD30" s="1092">
        <v>0</v>
      </c>
      <c r="AE30" s="1092">
        <v>0</v>
      </c>
      <c r="AF30" s="1092">
        <v>0</v>
      </c>
      <c r="AG30" s="1092"/>
      <c r="AH30" s="1094" t="s">
        <v>867</v>
      </c>
      <c r="AI30" s="1092"/>
      <c r="AJ30" s="1092">
        <v>0</v>
      </c>
      <c r="AK30" s="1092">
        <v>0</v>
      </c>
      <c r="AL30" s="1092">
        <v>0</v>
      </c>
    </row>
    <row r="31" spans="1:38" s="500" customFormat="1" ht="10.050000000000001" customHeight="1">
      <c r="A31" s="1094" t="s">
        <v>868</v>
      </c>
      <c r="B31" s="1092">
        <v>1710912.0619999999</v>
      </c>
      <c r="C31" s="1092">
        <v>0</v>
      </c>
      <c r="D31" s="1092">
        <v>1710912.0619999999</v>
      </c>
      <c r="E31" s="1092"/>
      <c r="F31" s="1092">
        <v>2120163.6140000001</v>
      </c>
      <c r="G31" s="1092">
        <v>0</v>
      </c>
      <c r="H31" s="1092">
        <v>2120163.6140000001</v>
      </c>
      <c r="I31" s="1092"/>
      <c r="J31" s="1092">
        <v>937845.64300000004</v>
      </c>
      <c r="K31" s="1092">
        <v>0</v>
      </c>
      <c r="L31" s="1092">
        <v>937845.64300000004</v>
      </c>
      <c r="M31" s="1094" t="s">
        <v>868</v>
      </c>
      <c r="N31" s="1092">
        <v>139994.05300000001</v>
      </c>
      <c r="O31" s="1092">
        <v>0</v>
      </c>
      <c r="P31" s="1092">
        <v>139994.05300000001</v>
      </c>
      <c r="Q31" s="1092"/>
      <c r="R31" s="1092">
        <v>1644.6130000000001</v>
      </c>
      <c r="S31" s="1092">
        <v>0</v>
      </c>
      <c r="T31" s="1092">
        <v>1644.6130000000001</v>
      </c>
      <c r="U31" s="1092"/>
      <c r="V31" s="1092">
        <v>1153273.976</v>
      </c>
      <c r="W31" s="1092">
        <v>270434.24800000002</v>
      </c>
      <c r="X31" s="1092">
        <v>1423708.2250000001</v>
      </c>
      <c r="Y31" s="1094" t="s">
        <v>868</v>
      </c>
      <c r="Z31" s="1092">
        <v>462580.93199999997</v>
      </c>
      <c r="AA31" s="1092">
        <v>1702.07</v>
      </c>
      <c r="AB31" s="1092">
        <v>464283.00300000003</v>
      </c>
      <c r="AC31" s="1092"/>
      <c r="AD31" s="1092">
        <v>297717.978</v>
      </c>
      <c r="AE31" s="1092">
        <v>0</v>
      </c>
      <c r="AF31" s="1092">
        <v>297717.978</v>
      </c>
      <c r="AG31" s="1092"/>
      <c r="AH31" s="1094" t="s">
        <v>868</v>
      </c>
      <c r="AI31" s="1092"/>
      <c r="AJ31" s="1092">
        <v>6824132.8710000003</v>
      </c>
      <c r="AK31" s="1092">
        <v>272136.31800000003</v>
      </c>
      <c r="AL31" s="1092">
        <v>7096269.1910000015</v>
      </c>
    </row>
    <row r="32" spans="1:38" s="500" customFormat="1" ht="10.050000000000001" customHeight="1">
      <c r="A32" s="1094" t="s">
        <v>869</v>
      </c>
      <c r="B32" s="1092">
        <v>0</v>
      </c>
      <c r="C32" s="1092">
        <v>0</v>
      </c>
      <c r="D32" s="1092">
        <v>0</v>
      </c>
      <c r="E32" s="1092"/>
      <c r="F32" s="1092">
        <v>0</v>
      </c>
      <c r="G32" s="1092">
        <v>0</v>
      </c>
      <c r="H32" s="1092">
        <v>0</v>
      </c>
      <c r="I32" s="1092"/>
      <c r="J32" s="1092">
        <v>0</v>
      </c>
      <c r="K32" s="1092">
        <v>0</v>
      </c>
      <c r="L32" s="1092">
        <v>0</v>
      </c>
      <c r="M32" s="1094" t="s">
        <v>869</v>
      </c>
      <c r="N32" s="1092">
        <v>0</v>
      </c>
      <c r="O32" s="1092">
        <v>0</v>
      </c>
      <c r="P32" s="1092">
        <v>0</v>
      </c>
      <c r="Q32" s="1092"/>
      <c r="R32" s="1092">
        <v>0</v>
      </c>
      <c r="S32" s="1092">
        <v>0</v>
      </c>
      <c r="T32" s="1092">
        <v>0</v>
      </c>
      <c r="U32" s="1092"/>
      <c r="V32" s="1092">
        <v>5311.9040000000005</v>
      </c>
      <c r="W32" s="1092">
        <v>23089.483</v>
      </c>
      <c r="X32" s="1092">
        <v>28401.387999999999</v>
      </c>
      <c r="Y32" s="1094" t="s">
        <v>869</v>
      </c>
      <c r="Z32" s="1092">
        <v>0</v>
      </c>
      <c r="AA32" s="1092">
        <v>0</v>
      </c>
      <c r="AB32" s="1092">
        <v>0</v>
      </c>
      <c r="AC32" s="1092"/>
      <c r="AD32" s="1092">
        <v>0</v>
      </c>
      <c r="AE32" s="1092">
        <v>0</v>
      </c>
      <c r="AF32" s="1092">
        <v>0</v>
      </c>
      <c r="AG32" s="1092"/>
      <c r="AH32" s="1094" t="s">
        <v>869</v>
      </c>
      <c r="AI32" s="1092"/>
      <c r="AJ32" s="1092">
        <v>5311.9040000000005</v>
      </c>
      <c r="AK32" s="1092">
        <v>23089.483</v>
      </c>
      <c r="AL32" s="1092">
        <v>28401.387999999999</v>
      </c>
    </row>
    <row r="33" spans="1:38" s="500" customFormat="1" ht="10.050000000000001" customHeight="1">
      <c r="A33" s="1094" t="s">
        <v>870</v>
      </c>
      <c r="B33" s="1092">
        <v>33266.546999999999</v>
      </c>
      <c r="C33" s="1092">
        <v>135.637</v>
      </c>
      <c r="D33" s="1092">
        <v>33402.184999999998</v>
      </c>
      <c r="E33" s="1092"/>
      <c r="F33" s="1092">
        <v>15.157</v>
      </c>
      <c r="G33" s="1092">
        <v>33.487000000000002</v>
      </c>
      <c r="H33" s="1092">
        <v>48.643999999999998</v>
      </c>
      <c r="I33" s="1092"/>
      <c r="J33" s="1092">
        <v>275675.05099999998</v>
      </c>
      <c r="K33" s="1092">
        <v>16.78</v>
      </c>
      <c r="L33" s="1092">
        <v>275691.83100000001</v>
      </c>
      <c r="M33" s="1094" t="s">
        <v>870</v>
      </c>
      <c r="N33" s="1092">
        <v>0</v>
      </c>
      <c r="O33" s="1092">
        <v>0</v>
      </c>
      <c r="P33" s="1092">
        <v>0</v>
      </c>
      <c r="Q33" s="1092"/>
      <c r="R33" s="1092">
        <v>0</v>
      </c>
      <c r="S33" s="1092">
        <v>0</v>
      </c>
      <c r="T33" s="1092">
        <v>0</v>
      </c>
      <c r="U33" s="1092"/>
      <c r="V33" s="1092">
        <v>0</v>
      </c>
      <c r="W33" s="1092">
        <v>0</v>
      </c>
      <c r="X33" s="1092">
        <v>0</v>
      </c>
      <c r="Y33" s="1094" t="s">
        <v>870</v>
      </c>
      <c r="Z33" s="1092">
        <v>0</v>
      </c>
      <c r="AA33" s="1092">
        <v>0</v>
      </c>
      <c r="AB33" s="1092">
        <v>0</v>
      </c>
      <c r="AC33" s="1092"/>
      <c r="AD33" s="1092">
        <v>0</v>
      </c>
      <c r="AE33" s="1092">
        <v>0</v>
      </c>
      <c r="AF33" s="1092">
        <v>0</v>
      </c>
      <c r="AG33" s="1092"/>
      <c r="AH33" s="1094" t="s">
        <v>870</v>
      </c>
      <c r="AI33" s="1092"/>
      <c r="AJ33" s="1092">
        <v>308956.755</v>
      </c>
      <c r="AK33" s="1092">
        <v>185.904</v>
      </c>
      <c r="AL33" s="1092">
        <v>309142.66000000003</v>
      </c>
    </row>
    <row r="34" spans="1:38" s="500" customFormat="1" ht="10.050000000000001" customHeight="1">
      <c r="A34" s="1094" t="s">
        <v>871</v>
      </c>
      <c r="B34" s="1092">
        <v>0</v>
      </c>
      <c r="C34" s="1092">
        <v>0</v>
      </c>
      <c r="D34" s="1092">
        <v>0</v>
      </c>
      <c r="E34" s="1092"/>
      <c r="F34" s="1092">
        <v>0</v>
      </c>
      <c r="G34" s="1092">
        <v>0</v>
      </c>
      <c r="H34" s="1092">
        <v>0</v>
      </c>
      <c r="I34" s="1092"/>
      <c r="J34" s="1092">
        <v>0</v>
      </c>
      <c r="K34" s="1092">
        <v>0</v>
      </c>
      <c r="L34" s="1092">
        <v>0</v>
      </c>
      <c r="M34" s="1094" t="s">
        <v>871</v>
      </c>
      <c r="N34" s="1092">
        <v>0</v>
      </c>
      <c r="O34" s="1092">
        <v>0</v>
      </c>
      <c r="P34" s="1092">
        <v>0</v>
      </c>
      <c r="Q34" s="1092"/>
      <c r="R34" s="1092">
        <v>0</v>
      </c>
      <c r="S34" s="1092">
        <v>0</v>
      </c>
      <c r="T34" s="1092">
        <v>0</v>
      </c>
      <c r="U34" s="1092"/>
      <c r="V34" s="1092">
        <v>0</v>
      </c>
      <c r="W34" s="1092">
        <v>0</v>
      </c>
      <c r="X34" s="1092">
        <v>0</v>
      </c>
      <c r="Y34" s="1094" t="s">
        <v>871</v>
      </c>
      <c r="Z34" s="1092">
        <v>0</v>
      </c>
      <c r="AA34" s="1092">
        <v>0</v>
      </c>
      <c r="AB34" s="1092">
        <v>0</v>
      </c>
      <c r="AC34" s="1092"/>
      <c r="AD34" s="1092">
        <v>0</v>
      </c>
      <c r="AE34" s="1092">
        <v>0</v>
      </c>
      <c r="AF34" s="1092">
        <v>0</v>
      </c>
      <c r="AG34" s="1092"/>
      <c r="AH34" s="1094" t="s">
        <v>871</v>
      </c>
      <c r="AI34" s="1092"/>
      <c r="AJ34" s="1092">
        <v>0</v>
      </c>
      <c r="AK34" s="1092">
        <v>0</v>
      </c>
      <c r="AL34" s="1092">
        <v>0</v>
      </c>
    </row>
    <row r="35" spans="1:38" s="500" customFormat="1" ht="10.050000000000001" customHeight="1">
      <c r="A35" s="1094" t="s">
        <v>872</v>
      </c>
      <c r="B35" s="1092">
        <v>0</v>
      </c>
      <c r="C35" s="1092">
        <v>0</v>
      </c>
      <c r="D35" s="1092">
        <v>0</v>
      </c>
      <c r="E35" s="1092"/>
      <c r="F35" s="1092">
        <v>0</v>
      </c>
      <c r="G35" s="1092">
        <v>0</v>
      </c>
      <c r="H35" s="1092">
        <v>0</v>
      </c>
      <c r="I35" s="1092"/>
      <c r="J35" s="1092">
        <v>0</v>
      </c>
      <c r="K35" s="1092">
        <v>0</v>
      </c>
      <c r="L35" s="1092">
        <v>0</v>
      </c>
      <c r="M35" s="1094" t="s">
        <v>872</v>
      </c>
      <c r="N35" s="1092">
        <v>0</v>
      </c>
      <c r="O35" s="1092">
        <v>0</v>
      </c>
      <c r="P35" s="1092">
        <v>0</v>
      </c>
      <c r="Q35" s="1092"/>
      <c r="R35" s="1092">
        <v>0</v>
      </c>
      <c r="S35" s="1092">
        <v>0</v>
      </c>
      <c r="T35" s="1092">
        <v>0</v>
      </c>
      <c r="U35" s="1092"/>
      <c r="V35" s="1092">
        <v>0</v>
      </c>
      <c r="W35" s="1092">
        <v>0</v>
      </c>
      <c r="X35" s="1092">
        <v>0</v>
      </c>
      <c r="Y35" s="1094" t="s">
        <v>872</v>
      </c>
      <c r="Z35" s="1092">
        <v>0</v>
      </c>
      <c r="AA35" s="1092">
        <v>0</v>
      </c>
      <c r="AB35" s="1092">
        <v>0</v>
      </c>
      <c r="AC35" s="1092"/>
      <c r="AD35" s="1092">
        <v>0</v>
      </c>
      <c r="AE35" s="1092">
        <v>0</v>
      </c>
      <c r="AF35" s="1092">
        <v>0</v>
      </c>
      <c r="AG35" s="1092"/>
      <c r="AH35" s="1094" t="s">
        <v>872</v>
      </c>
      <c r="AI35" s="1092"/>
      <c r="AJ35" s="1092">
        <v>0</v>
      </c>
      <c r="AK35" s="1092">
        <v>0</v>
      </c>
      <c r="AL35" s="1092">
        <v>0</v>
      </c>
    </row>
    <row r="36" spans="1:38" s="500" customFormat="1" ht="10.050000000000001" customHeight="1">
      <c r="A36" s="1094" t="s">
        <v>873</v>
      </c>
      <c r="B36" s="1092">
        <v>51346.462</v>
      </c>
      <c r="C36" s="1092">
        <v>0</v>
      </c>
      <c r="D36" s="1092">
        <v>51346.462</v>
      </c>
      <c r="E36" s="1092"/>
      <c r="F36" s="1092">
        <v>0</v>
      </c>
      <c r="G36" s="1092">
        <v>0</v>
      </c>
      <c r="H36" s="1092">
        <v>0</v>
      </c>
      <c r="I36" s="1092"/>
      <c r="J36" s="1092">
        <v>520.12699999999995</v>
      </c>
      <c r="K36" s="1092">
        <v>0</v>
      </c>
      <c r="L36" s="1092">
        <v>520.12699999999995</v>
      </c>
      <c r="M36" s="1094" t="s">
        <v>873</v>
      </c>
      <c r="N36" s="1092">
        <v>38414.345000000001</v>
      </c>
      <c r="O36" s="1092">
        <v>0</v>
      </c>
      <c r="P36" s="1092">
        <v>38414.345000000001</v>
      </c>
      <c r="Q36" s="1092"/>
      <c r="R36" s="1092">
        <v>0</v>
      </c>
      <c r="S36" s="1092">
        <v>0</v>
      </c>
      <c r="T36" s="1092">
        <v>0</v>
      </c>
      <c r="U36" s="1092"/>
      <c r="V36" s="1092">
        <v>0</v>
      </c>
      <c r="W36" s="1092">
        <v>0</v>
      </c>
      <c r="X36" s="1092">
        <v>0</v>
      </c>
      <c r="Y36" s="1094" t="s">
        <v>873</v>
      </c>
      <c r="Z36" s="1092">
        <v>0</v>
      </c>
      <c r="AA36" s="1092">
        <v>0</v>
      </c>
      <c r="AB36" s="1092">
        <v>0</v>
      </c>
      <c r="AC36" s="1092"/>
      <c r="AD36" s="1092">
        <v>0</v>
      </c>
      <c r="AE36" s="1092">
        <v>0</v>
      </c>
      <c r="AF36" s="1092">
        <v>0</v>
      </c>
      <c r="AG36" s="1092"/>
      <c r="AH36" s="1094" t="s">
        <v>873</v>
      </c>
      <c r="AI36" s="1092"/>
      <c r="AJ36" s="1092">
        <v>90280.934000000008</v>
      </c>
      <c r="AK36" s="1092">
        <v>0</v>
      </c>
      <c r="AL36" s="1092">
        <v>90280.934000000008</v>
      </c>
    </row>
    <row r="37" spans="1:38" s="500" customFormat="1" ht="10.050000000000001" customHeight="1">
      <c r="A37" s="1095" t="s">
        <v>874</v>
      </c>
      <c r="B37" s="1095">
        <v>191322.967</v>
      </c>
      <c r="C37" s="1095">
        <v>69.149000000000001</v>
      </c>
      <c r="D37" s="1095">
        <v>191392.117</v>
      </c>
      <c r="E37" s="1095"/>
      <c r="F37" s="1095">
        <v>50948.499000000003</v>
      </c>
      <c r="G37" s="1095">
        <v>0</v>
      </c>
      <c r="H37" s="1095">
        <v>50948.499000000003</v>
      </c>
      <c r="I37" s="1095"/>
      <c r="J37" s="1095">
        <v>38753.705000000002</v>
      </c>
      <c r="K37" s="1095">
        <v>0</v>
      </c>
      <c r="L37" s="1095">
        <v>38753.705000000002</v>
      </c>
      <c r="M37" s="1095" t="s">
        <v>874</v>
      </c>
      <c r="N37" s="1095">
        <v>12479.315000000001</v>
      </c>
      <c r="O37" s="1095">
        <v>0</v>
      </c>
      <c r="P37" s="1095">
        <v>12479.315000000001</v>
      </c>
      <c r="Q37" s="1096"/>
      <c r="R37" s="1095">
        <v>17346.552</v>
      </c>
      <c r="S37" s="1095">
        <v>0</v>
      </c>
      <c r="T37" s="1095">
        <v>17346.552</v>
      </c>
      <c r="U37" s="1095"/>
      <c r="V37" s="1095">
        <v>18144.123</v>
      </c>
      <c r="W37" s="1095">
        <v>3613.1590000000001</v>
      </c>
      <c r="X37" s="1095">
        <v>21757.282999999999</v>
      </c>
      <c r="Y37" s="1095" t="s">
        <v>874</v>
      </c>
      <c r="Z37" s="1095">
        <v>15218.102000000001</v>
      </c>
      <c r="AA37" s="1095">
        <v>321.84100000000001</v>
      </c>
      <c r="AB37" s="1095">
        <v>15539.942999999999</v>
      </c>
      <c r="AC37" s="1096"/>
      <c r="AD37" s="1095">
        <v>3850.31</v>
      </c>
      <c r="AE37" s="1095">
        <v>0</v>
      </c>
      <c r="AF37" s="1095">
        <v>3850.31</v>
      </c>
      <c r="AG37" s="1095"/>
      <c r="AH37" s="1095" t="s">
        <v>874</v>
      </c>
      <c r="AI37" s="1095"/>
      <c r="AJ37" s="1095">
        <v>348063.57300000009</v>
      </c>
      <c r="AK37" s="1095">
        <v>4004.1489999999999</v>
      </c>
      <c r="AL37" s="1095">
        <v>352067.72399999999</v>
      </c>
    </row>
    <row r="38" spans="1:38" s="500" customFormat="1" ht="10.050000000000001" customHeight="1">
      <c r="A38" s="1095" t="s">
        <v>875</v>
      </c>
      <c r="B38" s="1096">
        <v>116699.40399999999</v>
      </c>
      <c r="C38" s="1096">
        <v>14.519</v>
      </c>
      <c r="D38" s="1096">
        <v>116713.924</v>
      </c>
      <c r="E38" s="1096"/>
      <c r="F38" s="1096">
        <v>149731.03200000001</v>
      </c>
      <c r="G38" s="1096">
        <v>26.331</v>
      </c>
      <c r="H38" s="1096">
        <v>149757.36300000001</v>
      </c>
      <c r="I38" s="1096"/>
      <c r="J38" s="1096">
        <v>47496.531999999999</v>
      </c>
      <c r="K38" s="1096">
        <v>0</v>
      </c>
      <c r="L38" s="1096">
        <v>47496.531999999999</v>
      </c>
      <c r="M38" s="1095" t="s">
        <v>875</v>
      </c>
      <c r="N38" s="1096">
        <v>18224.437000000002</v>
      </c>
      <c r="O38" s="1096">
        <v>0</v>
      </c>
      <c r="P38" s="1096">
        <v>18224.437000000002</v>
      </c>
      <c r="Q38" s="1096"/>
      <c r="R38" s="1096">
        <v>73789.259000000005</v>
      </c>
      <c r="S38" s="1096">
        <v>0</v>
      </c>
      <c r="T38" s="1096">
        <v>73789.259000000005</v>
      </c>
      <c r="U38" s="1096"/>
      <c r="V38" s="1096">
        <v>81625.084000000003</v>
      </c>
      <c r="W38" s="1096">
        <v>9935.0139999999992</v>
      </c>
      <c r="X38" s="1096">
        <v>91560.099000000002</v>
      </c>
      <c r="Y38" s="1095" t="s">
        <v>875</v>
      </c>
      <c r="Z38" s="1096">
        <v>51049.466</v>
      </c>
      <c r="AA38" s="1096">
        <v>29.103999999999999</v>
      </c>
      <c r="AB38" s="1096">
        <v>51078.57</v>
      </c>
      <c r="AC38" s="1096"/>
      <c r="AD38" s="1096">
        <v>14051.656999999999</v>
      </c>
      <c r="AE38" s="1096">
        <v>0</v>
      </c>
      <c r="AF38" s="1096">
        <v>14051.656999999999</v>
      </c>
      <c r="AG38" s="1096"/>
      <c r="AH38" s="1095" t="s">
        <v>875</v>
      </c>
      <c r="AI38" s="1096"/>
      <c r="AJ38" s="1096">
        <v>552666.87100000004</v>
      </c>
      <c r="AK38" s="1096">
        <v>10004.967999999999</v>
      </c>
      <c r="AL38" s="1096">
        <v>562671.84100000001</v>
      </c>
    </row>
    <row r="39" spans="1:38" s="500" customFormat="1" ht="10.050000000000001" customHeight="1">
      <c r="A39" s="1094" t="s">
        <v>876</v>
      </c>
      <c r="B39" s="1094">
        <v>114062.87300000001</v>
      </c>
      <c r="C39" s="1094">
        <v>14.519</v>
      </c>
      <c r="D39" s="1094">
        <v>114077.393</v>
      </c>
      <c r="E39" s="1094"/>
      <c r="F39" s="1094">
        <v>104340.24800000001</v>
      </c>
      <c r="G39" s="1094">
        <v>2.6509999999999998</v>
      </c>
      <c r="H39" s="1094">
        <v>104342.9</v>
      </c>
      <c r="I39" s="1094"/>
      <c r="J39" s="1094">
        <v>46236.824999999997</v>
      </c>
      <c r="K39" s="1094">
        <v>0</v>
      </c>
      <c r="L39" s="1094">
        <v>46236.824999999997</v>
      </c>
      <c r="M39" s="1094" t="s">
        <v>876</v>
      </c>
      <c r="N39" s="1094">
        <v>16603.331999999999</v>
      </c>
      <c r="O39" s="1094">
        <v>0</v>
      </c>
      <c r="P39" s="1094">
        <v>16603.331999999999</v>
      </c>
      <c r="Q39" s="1092"/>
      <c r="R39" s="1094">
        <v>73789.259000000005</v>
      </c>
      <c r="S39" s="1094">
        <v>0</v>
      </c>
      <c r="T39" s="1094">
        <v>73789.259000000005</v>
      </c>
      <c r="U39" s="1094"/>
      <c r="V39" s="1094">
        <v>29052.01</v>
      </c>
      <c r="W39" s="1094">
        <v>3665.4969999999998</v>
      </c>
      <c r="X39" s="1094">
        <v>32717.507000000001</v>
      </c>
      <c r="Y39" s="1094" t="s">
        <v>876</v>
      </c>
      <c r="Z39" s="1094">
        <v>33324.516000000003</v>
      </c>
      <c r="AA39" s="1094">
        <v>0</v>
      </c>
      <c r="AB39" s="1094">
        <v>33324.516000000003</v>
      </c>
      <c r="AC39" s="1092"/>
      <c r="AD39" s="1094">
        <v>14051.656999999999</v>
      </c>
      <c r="AE39" s="1094">
        <v>0</v>
      </c>
      <c r="AF39" s="1094">
        <v>14051.656999999999</v>
      </c>
      <c r="AG39" s="1094"/>
      <c r="AH39" s="1094" t="s">
        <v>876</v>
      </c>
      <c r="AI39" s="1094"/>
      <c r="AJ39" s="1094">
        <v>431460.72000000003</v>
      </c>
      <c r="AK39" s="1094">
        <v>3682.6669999999999</v>
      </c>
      <c r="AL39" s="1094">
        <v>435143.38900000002</v>
      </c>
    </row>
    <row r="40" spans="1:38" s="500" customFormat="1" ht="10.050000000000001" customHeight="1">
      <c r="A40" s="1094" t="s">
        <v>877</v>
      </c>
      <c r="B40" s="1094">
        <v>2636.5309999999999</v>
      </c>
      <c r="C40" s="1094">
        <v>0</v>
      </c>
      <c r="D40" s="1094">
        <v>2636.5309999999999</v>
      </c>
      <c r="E40" s="1094"/>
      <c r="F40" s="1094">
        <v>45390.783000000003</v>
      </c>
      <c r="G40" s="1094">
        <v>23.678999999999998</v>
      </c>
      <c r="H40" s="1094">
        <v>45414.463000000003</v>
      </c>
      <c r="I40" s="1094"/>
      <c r="J40" s="1094">
        <v>1259.7070000000001</v>
      </c>
      <c r="K40" s="1094">
        <v>0</v>
      </c>
      <c r="L40" s="1094">
        <v>1259.7070000000001</v>
      </c>
      <c r="M40" s="1094" t="s">
        <v>877</v>
      </c>
      <c r="N40" s="1094">
        <v>1621.105</v>
      </c>
      <c r="O40" s="1094">
        <v>0</v>
      </c>
      <c r="P40" s="1094">
        <v>1621.105</v>
      </c>
      <c r="Q40" s="1092"/>
      <c r="R40" s="1094">
        <v>0</v>
      </c>
      <c r="S40" s="1094">
        <v>0</v>
      </c>
      <c r="T40" s="1094">
        <v>0</v>
      </c>
      <c r="U40" s="1094"/>
      <c r="V40" s="1094">
        <v>52573.072999999997</v>
      </c>
      <c r="W40" s="1094">
        <v>6269.5169999999998</v>
      </c>
      <c r="X40" s="1094">
        <v>58842.591</v>
      </c>
      <c r="Y40" s="1094" t="s">
        <v>877</v>
      </c>
      <c r="Z40" s="1094">
        <v>17724.949000000001</v>
      </c>
      <c r="AA40" s="1094">
        <v>29.103999999999999</v>
      </c>
      <c r="AB40" s="1094">
        <v>17754.053</v>
      </c>
      <c r="AC40" s="1092"/>
      <c r="AD40" s="1094">
        <v>0</v>
      </c>
      <c r="AE40" s="1094">
        <v>0</v>
      </c>
      <c r="AF40" s="1094">
        <v>0</v>
      </c>
      <c r="AG40" s="1094"/>
      <c r="AH40" s="1094" t="s">
        <v>877</v>
      </c>
      <c r="AI40" s="1094"/>
      <c r="AJ40" s="1094">
        <v>121206.14800000002</v>
      </c>
      <c r="AK40" s="1094">
        <v>6322.3</v>
      </c>
      <c r="AL40" s="1094">
        <v>127528.45000000001</v>
      </c>
    </row>
    <row r="41" spans="1:38" s="500" customFormat="1" ht="10.050000000000001" customHeight="1">
      <c r="A41" s="1095" t="s">
        <v>861</v>
      </c>
      <c r="B41" s="1096">
        <v>-310257.31</v>
      </c>
      <c r="C41" s="1096">
        <v>-368.05</v>
      </c>
      <c r="D41" s="1096">
        <v>-310625.36099999998</v>
      </c>
      <c r="E41" s="1096"/>
      <c r="F41" s="1096">
        <v>-172318.43299999999</v>
      </c>
      <c r="G41" s="1096">
        <v>-24.027999999999999</v>
      </c>
      <c r="H41" s="1096">
        <v>-172342.46100000001</v>
      </c>
      <c r="I41" s="1096"/>
      <c r="J41" s="1096">
        <v>-123633.13800000001</v>
      </c>
      <c r="K41" s="1096">
        <v>-0.499</v>
      </c>
      <c r="L41" s="1096">
        <v>-123633.63800000001</v>
      </c>
      <c r="M41" s="1095" t="s">
        <v>861</v>
      </c>
      <c r="N41" s="1096">
        <v>-27617.758000000002</v>
      </c>
      <c r="O41" s="1096">
        <v>0</v>
      </c>
      <c r="P41" s="1096">
        <v>-27617.758000000002</v>
      </c>
      <c r="Q41" s="1096"/>
      <c r="R41" s="1096">
        <v>-119434.208</v>
      </c>
      <c r="S41" s="1096">
        <v>0</v>
      </c>
      <c r="T41" s="1096">
        <v>-119434.208</v>
      </c>
      <c r="U41" s="1096"/>
      <c r="V41" s="1096">
        <v>-132349.951</v>
      </c>
      <c r="W41" s="1096">
        <v>-24143.409</v>
      </c>
      <c r="X41" s="1096">
        <v>-156493.35999999999</v>
      </c>
      <c r="Y41" s="1095" t="s">
        <v>861</v>
      </c>
      <c r="Z41" s="1096">
        <v>-56829.154999999999</v>
      </c>
      <c r="AA41" s="1096">
        <v>-62.216000000000001</v>
      </c>
      <c r="AB41" s="1096">
        <v>-56891.370999999999</v>
      </c>
      <c r="AC41" s="1096"/>
      <c r="AD41" s="1096">
        <v>-17941.957999999999</v>
      </c>
      <c r="AE41" s="1096">
        <v>0</v>
      </c>
      <c r="AF41" s="1096">
        <v>-17941.957999999999</v>
      </c>
      <c r="AG41" s="1096"/>
      <c r="AH41" s="1095" t="s">
        <v>861</v>
      </c>
      <c r="AI41" s="1096"/>
      <c r="AJ41" s="1096">
        <v>-960381.91100000008</v>
      </c>
      <c r="AK41" s="1096">
        <v>-24598.202000000001</v>
      </c>
      <c r="AL41" s="1096">
        <v>-984980.11499999999</v>
      </c>
    </row>
    <row r="42" spans="1:38" s="500" customFormat="1" ht="10.050000000000001" customHeight="1">
      <c r="A42" s="1095" t="s">
        <v>878</v>
      </c>
      <c r="B42" s="1096">
        <v>-183.166</v>
      </c>
      <c r="C42" s="1096">
        <v>-0.158</v>
      </c>
      <c r="D42" s="1096">
        <v>-183.32400000000001</v>
      </c>
      <c r="E42" s="1096"/>
      <c r="F42" s="1096">
        <v>-9319.5490000000009</v>
      </c>
      <c r="G42" s="1096">
        <v>0</v>
      </c>
      <c r="H42" s="1096">
        <v>-9319.5490000000009</v>
      </c>
      <c r="I42" s="1096"/>
      <c r="J42" s="1096">
        <v>-4949.3270000000002</v>
      </c>
      <c r="K42" s="1096">
        <v>-0.33400000000000002</v>
      </c>
      <c r="L42" s="1096">
        <v>-4949.6620000000003</v>
      </c>
      <c r="M42" s="1095" t="s">
        <v>878</v>
      </c>
      <c r="N42" s="1096">
        <v>-1343.116</v>
      </c>
      <c r="O42" s="1096">
        <v>0</v>
      </c>
      <c r="P42" s="1096">
        <v>-1343.116</v>
      </c>
      <c r="Q42" s="1096"/>
      <c r="R42" s="1096">
        <v>-2262.2020000000002</v>
      </c>
      <c r="S42" s="1096">
        <v>0</v>
      </c>
      <c r="T42" s="1096">
        <v>-2262.2020000000002</v>
      </c>
      <c r="U42" s="1096"/>
      <c r="V42" s="1096">
        <v>-1314.143</v>
      </c>
      <c r="W42" s="1096">
        <v>-250.351</v>
      </c>
      <c r="X42" s="1096">
        <v>-1564.4939999999999</v>
      </c>
      <c r="Y42" s="1095" t="s">
        <v>878</v>
      </c>
      <c r="Z42" s="1096">
        <v>-1267.442</v>
      </c>
      <c r="AA42" s="1096">
        <v>-6.5000000000000002E-2</v>
      </c>
      <c r="AB42" s="1096">
        <v>-1267.508</v>
      </c>
      <c r="AC42" s="1096"/>
      <c r="AD42" s="1096">
        <v>-892.24400000000003</v>
      </c>
      <c r="AE42" s="1096">
        <v>0</v>
      </c>
      <c r="AF42" s="1096">
        <v>-892.24400000000003</v>
      </c>
      <c r="AG42" s="1096"/>
      <c r="AH42" s="1095" t="s">
        <v>878</v>
      </c>
      <c r="AI42" s="1096"/>
      <c r="AJ42" s="1096">
        <v>-21531.188999999998</v>
      </c>
      <c r="AK42" s="1096">
        <v>-250.90799999999999</v>
      </c>
      <c r="AL42" s="1096">
        <v>-21782.099000000002</v>
      </c>
    </row>
    <row r="43" spans="1:38" s="25" customFormat="1" ht="5.0999999999999996" customHeight="1">
      <c r="A43" s="1095"/>
      <c r="B43" s="1092"/>
      <c r="C43" s="1092"/>
      <c r="D43" s="1092"/>
      <c r="E43" s="1092"/>
      <c r="F43" s="1092"/>
      <c r="G43" s="1092"/>
      <c r="H43" s="1092"/>
      <c r="I43" s="1092"/>
      <c r="J43" s="1092">
        <v>0</v>
      </c>
      <c r="K43" s="1092">
        <v>0</v>
      </c>
      <c r="L43" s="1092">
        <v>0</v>
      </c>
      <c r="M43" s="1095"/>
      <c r="N43" s="1092"/>
      <c r="O43" s="1092"/>
      <c r="P43" s="1092"/>
      <c r="Q43" s="1092"/>
      <c r="R43" s="1092"/>
      <c r="S43" s="1092"/>
      <c r="T43" s="1092"/>
      <c r="U43" s="1092"/>
      <c r="V43" s="1092">
        <v>0</v>
      </c>
      <c r="W43" s="1092">
        <v>0</v>
      </c>
      <c r="X43" s="1092">
        <v>0</v>
      </c>
      <c r="Y43" s="1095"/>
      <c r="Z43" s="1092"/>
      <c r="AA43" s="1092"/>
      <c r="AB43" s="1092"/>
      <c r="AC43" s="1092"/>
      <c r="AD43" s="1092"/>
      <c r="AE43" s="1092"/>
      <c r="AF43" s="1092"/>
      <c r="AG43" s="1092"/>
      <c r="AH43" s="1095"/>
      <c r="AI43" s="1092"/>
      <c r="AJ43" s="1092"/>
      <c r="AK43" s="1092"/>
      <c r="AL43" s="1092"/>
    </row>
    <row r="44" spans="1:38" s="500" customFormat="1" ht="10.050000000000001" customHeight="1">
      <c r="A44" s="1095" t="s">
        <v>879</v>
      </c>
      <c r="B44" s="1096">
        <v>22849.685000000001</v>
      </c>
      <c r="C44" s="1096">
        <v>8.17</v>
      </c>
      <c r="D44" s="1096">
        <v>22857.856</v>
      </c>
      <c r="E44" s="1096"/>
      <c r="F44" s="1096">
        <v>11930.8</v>
      </c>
      <c r="G44" s="1096">
        <v>639.89300000000003</v>
      </c>
      <c r="H44" s="1096">
        <v>12570.692999999999</v>
      </c>
      <c r="I44" s="1096"/>
      <c r="J44" s="1096">
        <v>39072.468000000001</v>
      </c>
      <c r="K44" s="1096">
        <v>0.19</v>
      </c>
      <c r="L44" s="1096">
        <v>39072.659</v>
      </c>
      <c r="M44" s="1095" t="s">
        <v>879</v>
      </c>
      <c r="N44" s="1096">
        <v>1049.17</v>
      </c>
      <c r="O44" s="1096">
        <v>432.94600000000003</v>
      </c>
      <c r="P44" s="1096">
        <v>1482.117</v>
      </c>
      <c r="Q44" s="1096"/>
      <c r="R44" s="1096">
        <v>114655.30899999999</v>
      </c>
      <c r="S44" s="1096">
        <v>186.06700000000001</v>
      </c>
      <c r="T44" s="1096">
        <v>114841.37699999999</v>
      </c>
      <c r="U44" s="1096"/>
      <c r="V44" s="1096">
        <v>5683.0829999999996</v>
      </c>
      <c r="W44" s="1096">
        <v>6923.0919999999996</v>
      </c>
      <c r="X44" s="1096">
        <v>12606.175999999999</v>
      </c>
      <c r="Y44" s="1095" t="s">
        <v>879</v>
      </c>
      <c r="Z44" s="1096">
        <v>643.29399999999998</v>
      </c>
      <c r="AA44" s="1096">
        <v>331.20699999999999</v>
      </c>
      <c r="AB44" s="1096">
        <v>974.50199999999995</v>
      </c>
      <c r="AC44" s="1096"/>
      <c r="AD44" s="1096">
        <v>1398.23</v>
      </c>
      <c r="AE44" s="1096">
        <v>206.047</v>
      </c>
      <c r="AF44" s="1096">
        <v>1604.277</v>
      </c>
      <c r="AG44" s="1096"/>
      <c r="AH44" s="1095" t="s">
        <v>879</v>
      </c>
      <c r="AI44" s="1096"/>
      <c r="AJ44" s="1096">
        <v>197282.03900000002</v>
      </c>
      <c r="AK44" s="1096">
        <v>8727.612000000001</v>
      </c>
      <c r="AL44" s="1096">
        <v>206009.65700000001</v>
      </c>
    </row>
    <row r="45" spans="1:38" s="25" customFormat="1" ht="5.0999999999999996" customHeight="1">
      <c r="A45" s="1095"/>
      <c r="B45" s="1096"/>
      <c r="C45" s="1096"/>
      <c r="D45" s="1096"/>
      <c r="E45" s="1096"/>
      <c r="F45" s="1096"/>
      <c r="G45" s="1096"/>
      <c r="H45" s="1096"/>
      <c r="I45" s="1096"/>
      <c r="J45" s="1096">
        <v>0</v>
      </c>
      <c r="K45" s="1096">
        <v>0</v>
      </c>
      <c r="L45" s="1096">
        <v>0</v>
      </c>
      <c r="M45" s="1095"/>
      <c r="N45" s="1096"/>
      <c r="O45" s="1096"/>
      <c r="P45" s="1096"/>
      <c r="Q45" s="1092"/>
      <c r="R45" s="1096"/>
      <c r="S45" s="1096"/>
      <c r="T45" s="1096"/>
      <c r="U45" s="1096"/>
      <c r="V45" s="1096">
        <v>0</v>
      </c>
      <c r="W45" s="1096">
        <v>0</v>
      </c>
      <c r="X45" s="1096">
        <v>0</v>
      </c>
      <c r="Y45" s="1095"/>
      <c r="Z45" s="1096"/>
      <c r="AA45" s="1096"/>
      <c r="AB45" s="1096"/>
      <c r="AC45" s="1092"/>
      <c r="AD45" s="1096"/>
      <c r="AE45" s="1096"/>
      <c r="AF45" s="1096"/>
      <c r="AG45" s="1096"/>
      <c r="AH45" s="1095"/>
      <c r="AI45" s="1096"/>
      <c r="AJ45" s="1096"/>
      <c r="AK45" s="1096"/>
      <c r="AL45" s="1096"/>
    </row>
    <row r="46" spans="1:38" s="500" customFormat="1" ht="10.050000000000001" customHeight="1">
      <c r="A46" s="1089" t="s">
        <v>880</v>
      </c>
      <c r="B46" s="1090">
        <v>33328.171000000002</v>
      </c>
      <c r="C46" s="1090">
        <v>47.337000000000003</v>
      </c>
      <c r="D46" s="1090">
        <v>33375.508999999998</v>
      </c>
      <c r="E46" s="1090"/>
      <c r="F46" s="1090">
        <v>55050.462</v>
      </c>
      <c r="G46" s="1090">
        <v>0.434</v>
      </c>
      <c r="H46" s="1090">
        <v>55050.896999999997</v>
      </c>
      <c r="I46" s="1090"/>
      <c r="J46" s="1090">
        <v>28789.796999999999</v>
      </c>
      <c r="K46" s="1090">
        <v>3.9E-2</v>
      </c>
      <c r="L46" s="1090">
        <v>28789.837</v>
      </c>
      <c r="M46" s="1089" t="s">
        <v>880</v>
      </c>
      <c r="N46" s="1090">
        <v>6439.4350000000004</v>
      </c>
      <c r="O46" s="1090">
        <v>0</v>
      </c>
      <c r="P46" s="1090">
        <v>6439.4350000000004</v>
      </c>
      <c r="Q46" s="1090"/>
      <c r="R46" s="1090">
        <v>25959.705000000002</v>
      </c>
      <c r="S46" s="1090">
        <v>0</v>
      </c>
      <c r="T46" s="1090">
        <v>25959.705000000002</v>
      </c>
      <c r="U46" s="1090"/>
      <c r="V46" s="1090">
        <v>13037.717000000001</v>
      </c>
      <c r="W46" s="1090">
        <v>2287.9299999999998</v>
      </c>
      <c r="X46" s="1090">
        <v>15325.647999999999</v>
      </c>
      <c r="Y46" s="1089" t="s">
        <v>880</v>
      </c>
      <c r="Z46" s="1090">
        <v>7116.0029999999997</v>
      </c>
      <c r="AA46" s="1090">
        <v>14.438000000000001</v>
      </c>
      <c r="AB46" s="1090">
        <v>7130.4409999999998</v>
      </c>
      <c r="AC46" s="1090"/>
      <c r="AD46" s="1090">
        <v>4373.6589999999997</v>
      </c>
      <c r="AE46" s="1090">
        <v>0</v>
      </c>
      <c r="AF46" s="1090">
        <v>4373.6589999999997</v>
      </c>
      <c r="AG46" s="1090"/>
      <c r="AH46" s="1089" t="s">
        <v>880</v>
      </c>
      <c r="AI46" s="1090"/>
      <c r="AJ46" s="1090">
        <v>174094.94900000002</v>
      </c>
      <c r="AK46" s="1090">
        <v>2350.1779999999999</v>
      </c>
      <c r="AL46" s="1090">
        <v>176445.13099999994</v>
      </c>
    </row>
    <row r="47" spans="1:38" s="500" customFormat="1" ht="10.050000000000001" customHeight="1">
      <c r="A47" s="1097" t="s">
        <v>380</v>
      </c>
      <c r="B47" s="1092">
        <v>11.041</v>
      </c>
      <c r="C47" s="1092">
        <v>46.817</v>
      </c>
      <c r="D47" s="1092">
        <v>57.859000000000002</v>
      </c>
      <c r="E47" s="1092"/>
      <c r="F47" s="1092">
        <v>0</v>
      </c>
      <c r="G47" s="1092">
        <v>0</v>
      </c>
      <c r="H47" s="1092">
        <v>0</v>
      </c>
      <c r="I47" s="1092"/>
      <c r="J47" s="1092">
        <v>84.200999999999993</v>
      </c>
      <c r="K47" s="1092">
        <v>0</v>
      </c>
      <c r="L47" s="1092">
        <v>84.200999999999993</v>
      </c>
      <c r="M47" s="1097" t="s">
        <v>380</v>
      </c>
      <c r="N47" s="1092">
        <v>6.0220000000000002</v>
      </c>
      <c r="O47" s="1092">
        <v>0</v>
      </c>
      <c r="P47" s="1092">
        <v>6.0220000000000002</v>
      </c>
      <c r="Q47" s="1092"/>
      <c r="R47" s="1092">
        <v>0</v>
      </c>
      <c r="S47" s="1092">
        <v>0</v>
      </c>
      <c r="T47" s="1092">
        <v>0</v>
      </c>
      <c r="U47" s="1092"/>
      <c r="V47" s="1092">
        <v>0</v>
      </c>
      <c r="W47" s="1092">
        <v>0</v>
      </c>
      <c r="X47" s="1092">
        <v>0</v>
      </c>
      <c r="Y47" s="1097" t="s">
        <v>380</v>
      </c>
      <c r="Z47" s="1092">
        <v>11.553000000000001</v>
      </c>
      <c r="AA47" s="1092">
        <v>0</v>
      </c>
      <c r="AB47" s="1092">
        <v>11.553000000000001</v>
      </c>
      <c r="AC47" s="1092"/>
      <c r="AD47" s="1092">
        <v>61.110999999999997</v>
      </c>
      <c r="AE47" s="1092">
        <v>0</v>
      </c>
      <c r="AF47" s="1092">
        <v>61.110999999999997</v>
      </c>
      <c r="AG47" s="1092"/>
      <c r="AH47" s="1097" t="s">
        <v>380</v>
      </c>
      <c r="AI47" s="1092"/>
      <c r="AJ47" s="1092">
        <v>173.928</v>
      </c>
      <c r="AK47" s="1092">
        <v>46.817</v>
      </c>
      <c r="AL47" s="1092">
        <v>220.74599999999998</v>
      </c>
    </row>
    <row r="48" spans="1:38" s="500" customFormat="1" ht="10.050000000000001" customHeight="1">
      <c r="A48" s="1094" t="s">
        <v>881</v>
      </c>
      <c r="B48" s="1092">
        <v>0</v>
      </c>
      <c r="C48" s="1092">
        <v>0</v>
      </c>
      <c r="D48" s="1092">
        <v>0</v>
      </c>
      <c r="E48" s="1092"/>
      <c r="F48" s="1092">
        <v>0</v>
      </c>
      <c r="G48" s="1092">
        <v>0</v>
      </c>
      <c r="H48" s="1092">
        <v>0</v>
      </c>
      <c r="I48" s="1092"/>
      <c r="J48" s="1092">
        <v>0</v>
      </c>
      <c r="K48" s="1092">
        <v>0</v>
      </c>
      <c r="L48" s="1092">
        <v>0</v>
      </c>
      <c r="M48" s="1094" t="s">
        <v>881</v>
      </c>
      <c r="N48" s="1092">
        <v>0</v>
      </c>
      <c r="O48" s="1092">
        <v>0</v>
      </c>
      <c r="P48" s="1092">
        <v>0</v>
      </c>
      <c r="Q48" s="1092"/>
      <c r="R48" s="1092">
        <v>0</v>
      </c>
      <c r="S48" s="1092">
        <v>0</v>
      </c>
      <c r="T48" s="1092">
        <v>0</v>
      </c>
      <c r="U48" s="1092"/>
      <c r="V48" s="1092">
        <v>0</v>
      </c>
      <c r="W48" s="1092">
        <v>0</v>
      </c>
      <c r="X48" s="1092">
        <v>0</v>
      </c>
      <c r="Y48" s="1094" t="s">
        <v>881</v>
      </c>
      <c r="Z48" s="1092">
        <v>0</v>
      </c>
      <c r="AA48" s="1092">
        <v>0</v>
      </c>
      <c r="AB48" s="1092">
        <v>0</v>
      </c>
      <c r="AC48" s="1092"/>
      <c r="AD48" s="1092">
        <v>0</v>
      </c>
      <c r="AE48" s="1092">
        <v>0</v>
      </c>
      <c r="AF48" s="1092">
        <v>0</v>
      </c>
      <c r="AG48" s="1092"/>
      <c r="AH48" s="1094" t="s">
        <v>881</v>
      </c>
      <c r="AI48" s="1092"/>
      <c r="AJ48" s="1092">
        <v>0</v>
      </c>
      <c r="AK48" s="1092">
        <v>0</v>
      </c>
      <c r="AL48" s="1092">
        <v>0</v>
      </c>
    </row>
    <row r="49" spans="1:38" s="500" customFormat="1" ht="10.050000000000001" customHeight="1">
      <c r="A49" s="1094" t="s">
        <v>882</v>
      </c>
      <c r="B49" s="1092">
        <v>0</v>
      </c>
      <c r="C49" s="1092">
        <v>0</v>
      </c>
      <c r="D49" s="1092">
        <v>0</v>
      </c>
      <c r="E49" s="1092"/>
      <c r="F49" s="1092">
        <v>0</v>
      </c>
      <c r="G49" s="1092">
        <v>0</v>
      </c>
      <c r="H49" s="1092">
        <v>0</v>
      </c>
      <c r="I49" s="1092"/>
      <c r="J49" s="1092">
        <v>0</v>
      </c>
      <c r="K49" s="1092">
        <v>0</v>
      </c>
      <c r="L49" s="1092">
        <v>0</v>
      </c>
      <c r="M49" s="1094" t="s">
        <v>882</v>
      </c>
      <c r="N49" s="1092">
        <v>0</v>
      </c>
      <c r="O49" s="1092">
        <v>0</v>
      </c>
      <c r="P49" s="1092">
        <v>0</v>
      </c>
      <c r="Q49" s="1092"/>
      <c r="R49" s="1092">
        <v>0</v>
      </c>
      <c r="S49" s="1092">
        <v>0</v>
      </c>
      <c r="T49" s="1092">
        <v>0</v>
      </c>
      <c r="U49" s="1092"/>
      <c r="V49" s="1092">
        <v>0</v>
      </c>
      <c r="W49" s="1092">
        <v>0</v>
      </c>
      <c r="X49" s="1092">
        <v>0</v>
      </c>
      <c r="Y49" s="1094" t="s">
        <v>882</v>
      </c>
      <c r="Z49" s="1092">
        <v>0</v>
      </c>
      <c r="AA49" s="1092">
        <v>0</v>
      </c>
      <c r="AB49" s="1092">
        <v>0</v>
      </c>
      <c r="AC49" s="1092"/>
      <c r="AD49" s="1092">
        <v>0</v>
      </c>
      <c r="AE49" s="1092">
        <v>0</v>
      </c>
      <c r="AF49" s="1092">
        <v>0</v>
      </c>
      <c r="AG49" s="1092"/>
      <c r="AH49" s="1094" t="s">
        <v>882</v>
      </c>
      <c r="AI49" s="1092"/>
      <c r="AJ49" s="1092">
        <v>0</v>
      </c>
      <c r="AK49" s="1092">
        <v>0</v>
      </c>
      <c r="AL49" s="1092">
        <v>0</v>
      </c>
    </row>
    <row r="50" spans="1:38" s="500" customFormat="1" ht="10.050000000000001" customHeight="1">
      <c r="A50" s="1094" t="s">
        <v>883</v>
      </c>
      <c r="B50" s="1092">
        <v>33317.129999999997</v>
      </c>
      <c r="C50" s="1092">
        <v>0.51900000000000002</v>
      </c>
      <c r="D50" s="1092">
        <v>33317.648999999998</v>
      </c>
      <c r="E50" s="1092"/>
      <c r="F50" s="1092">
        <v>55050.462</v>
      </c>
      <c r="G50" s="1092">
        <v>0.434</v>
      </c>
      <c r="H50" s="1092">
        <v>55050.896999999997</v>
      </c>
      <c r="I50" s="1092"/>
      <c r="J50" s="1092">
        <v>28705.595000000001</v>
      </c>
      <c r="K50" s="1092">
        <v>3.9E-2</v>
      </c>
      <c r="L50" s="1092">
        <v>28705.634999999998</v>
      </c>
      <c r="M50" s="1094" t="s">
        <v>883</v>
      </c>
      <c r="N50" s="1092">
        <v>6433.4120000000003</v>
      </c>
      <c r="O50" s="1092">
        <v>0</v>
      </c>
      <c r="P50" s="1092">
        <v>6433.4120000000003</v>
      </c>
      <c r="Q50" s="1092"/>
      <c r="R50" s="1092">
        <v>25959.705000000002</v>
      </c>
      <c r="S50" s="1092">
        <v>0</v>
      </c>
      <c r="T50" s="1092">
        <v>25959.705000000002</v>
      </c>
      <c r="U50" s="1092"/>
      <c r="V50" s="1092">
        <v>13037.717000000001</v>
      </c>
      <c r="W50" s="1092">
        <v>2287.9299999999998</v>
      </c>
      <c r="X50" s="1092">
        <v>15325.647999999999</v>
      </c>
      <c r="Y50" s="1094" t="s">
        <v>883</v>
      </c>
      <c r="Z50" s="1092">
        <v>7104.4489999999996</v>
      </c>
      <c r="AA50" s="1092">
        <v>14.438000000000001</v>
      </c>
      <c r="AB50" s="1092">
        <v>7118.8879999999999</v>
      </c>
      <c r="AC50" s="1092"/>
      <c r="AD50" s="1092">
        <v>4312.5469999999996</v>
      </c>
      <c r="AE50" s="1092">
        <v>0</v>
      </c>
      <c r="AF50" s="1092">
        <v>4312.5469999999996</v>
      </c>
      <c r="AG50" s="1092"/>
      <c r="AH50" s="1094" t="s">
        <v>883</v>
      </c>
      <c r="AI50" s="1092"/>
      <c r="AJ50" s="1092">
        <v>173921.01699999999</v>
      </c>
      <c r="AK50" s="1092">
        <v>2303.36</v>
      </c>
      <c r="AL50" s="1092">
        <v>176224.38099999999</v>
      </c>
    </row>
    <row r="51" spans="1:38" s="500" customFormat="1" ht="10.050000000000001" customHeight="1">
      <c r="A51" s="1094" t="s">
        <v>884</v>
      </c>
      <c r="B51" s="1092">
        <v>0</v>
      </c>
      <c r="C51" s="1092">
        <v>0</v>
      </c>
      <c r="D51" s="1092">
        <v>0</v>
      </c>
      <c r="E51" s="1092"/>
      <c r="F51" s="1092">
        <v>0</v>
      </c>
      <c r="G51" s="1092">
        <v>0</v>
      </c>
      <c r="H51" s="1092">
        <v>0</v>
      </c>
      <c r="I51" s="1092"/>
      <c r="J51" s="1092">
        <v>0</v>
      </c>
      <c r="K51" s="1092">
        <v>0</v>
      </c>
      <c r="L51" s="1092">
        <v>0</v>
      </c>
      <c r="M51" s="1094" t="s">
        <v>884</v>
      </c>
      <c r="N51" s="1092">
        <v>0</v>
      </c>
      <c r="O51" s="1092">
        <v>0</v>
      </c>
      <c r="P51" s="1092">
        <v>0</v>
      </c>
      <c r="Q51" s="1092"/>
      <c r="R51" s="1092">
        <v>0</v>
      </c>
      <c r="S51" s="1092">
        <v>0</v>
      </c>
      <c r="T51" s="1092">
        <v>0</v>
      </c>
      <c r="U51" s="1092"/>
      <c r="V51" s="1092">
        <v>0</v>
      </c>
      <c r="W51" s="1092">
        <v>0</v>
      </c>
      <c r="X51" s="1092">
        <v>0</v>
      </c>
      <c r="Y51" s="1094" t="s">
        <v>884</v>
      </c>
      <c r="Z51" s="1092">
        <v>0</v>
      </c>
      <c r="AA51" s="1092">
        <v>0</v>
      </c>
      <c r="AB51" s="1092">
        <v>0</v>
      </c>
      <c r="AC51" s="1092"/>
      <c r="AD51" s="1092">
        <v>0</v>
      </c>
      <c r="AE51" s="1092">
        <v>0</v>
      </c>
      <c r="AF51" s="1092">
        <v>0</v>
      </c>
      <c r="AG51" s="1092"/>
      <c r="AH51" s="1094" t="s">
        <v>884</v>
      </c>
      <c r="AI51" s="1092"/>
      <c r="AJ51" s="1092">
        <v>0</v>
      </c>
      <c r="AK51" s="1092">
        <v>0</v>
      </c>
      <c r="AL51" s="1092">
        <v>0</v>
      </c>
    </row>
    <row r="52" spans="1:38" s="25" customFormat="1" ht="5.0999999999999996" customHeight="1">
      <c r="A52" s="1094"/>
      <c r="B52" s="1092"/>
      <c r="C52" s="1092"/>
      <c r="D52" s="1092"/>
      <c r="E52" s="1092"/>
      <c r="F52" s="1092"/>
      <c r="G52" s="1092"/>
      <c r="H52" s="1092"/>
      <c r="I52" s="1092"/>
      <c r="J52" s="1092">
        <v>0</v>
      </c>
      <c r="K52" s="1092">
        <v>0</v>
      </c>
      <c r="L52" s="1092">
        <v>0</v>
      </c>
      <c r="M52" s="1094"/>
      <c r="N52" s="1092"/>
      <c r="O52" s="1092"/>
      <c r="P52" s="1092"/>
      <c r="Q52" s="1092"/>
      <c r="R52" s="1092"/>
      <c r="S52" s="1092"/>
      <c r="T52" s="1092"/>
      <c r="U52" s="1092"/>
      <c r="V52" s="1092">
        <v>0</v>
      </c>
      <c r="W52" s="1092">
        <v>0</v>
      </c>
      <c r="X52" s="1092">
        <v>0</v>
      </c>
      <c r="Y52" s="1094"/>
      <c r="Z52" s="1092"/>
      <c r="AA52" s="1092"/>
      <c r="AB52" s="1092"/>
      <c r="AC52" s="1092"/>
      <c r="AD52" s="1092"/>
      <c r="AE52" s="1092"/>
      <c r="AF52" s="1092"/>
      <c r="AG52" s="1092"/>
      <c r="AH52" s="1094"/>
      <c r="AI52" s="1092"/>
      <c r="AJ52" s="1092"/>
      <c r="AK52" s="1092"/>
      <c r="AL52" s="1092"/>
    </row>
    <row r="53" spans="1:38" s="500" customFormat="1" ht="10.050000000000001" customHeight="1">
      <c r="A53" s="1098" t="s">
        <v>885</v>
      </c>
      <c r="B53" s="1096">
        <v>0</v>
      </c>
      <c r="C53" s="1096">
        <v>0</v>
      </c>
      <c r="D53" s="1096">
        <v>0</v>
      </c>
      <c r="E53" s="1096"/>
      <c r="F53" s="1096">
        <v>23.254999999999999</v>
      </c>
      <c r="G53" s="1096">
        <v>0</v>
      </c>
      <c r="H53" s="1096">
        <v>23.254999999999999</v>
      </c>
      <c r="I53" s="1096"/>
      <c r="J53" s="1096">
        <v>282.32900000000001</v>
      </c>
      <c r="K53" s="1096">
        <v>0</v>
      </c>
      <c r="L53" s="1096">
        <v>282.32900000000001</v>
      </c>
      <c r="M53" s="1098" t="s">
        <v>885</v>
      </c>
      <c r="N53" s="1096">
        <v>468.14</v>
      </c>
      <c r="O53" s="1096">
        <v>0</v>
      </c>
      <c r="P53" s="1096">
        <v>468.14</v>
      </c>
      <c r="Q53" s="1096"/>
      <c r="R53" s="1096">
        <v>0</v>
      </c>
      <c r="S53" s="1096">
        <v>0</v>
      </c>
      <c r="T53" s="1096">
        <v>0</v>
      </c>
      <c r="U53" s="1096"/>
      <c r="V53" s="1096">
        <v>0</v>
      </c>
      <c r="W53" s="1096">
        <v>0</v>
      </c>
      <c r="X53" s="1096">
        <v>0</v>
      </c>
      <c r="Y53" s="1098" t="s">
        <v>885</v>
      </c>
      <c r="Z53" s="1096">
        <v>4103.125</v>
      </c>
      <c r="AA53" s="1096">
        <v>0</v>
      </c>
      <c r="AB53" s="1096">
        <v>4103.125</v>
      </c>
      <c r="AC53" s="1096"/>
      <c r="AD53" s="1096">
        <v>0</v>
      </c>
      <c r="AE53" s="1096">
        <v>0</v>
      </c>
      <c r="AF53" s="1096">
        <v>0</v>
      </c>
      <c r="AG53" s="1096"/>
      <c r="AH53" s="1098" t="s">
        <v>885</v>
      </c>
      <c r="AI53" s="1096"/>
      <c r="AJ53" s="1096">
        <v>4876.8490000000002</v>
      </c>
      <c r="AK53" s="1096">
        <v>0</v>
      </c>
      <c r="AL53" s="1096">
        <v>4876.8490000000002</v>
      </c>
    </row>
    <row r="54" spans="1:38" s="25" customFormat="1" ht="5.0999999999999996" customHeight="1">
      <c r="A54" s="1095"/>
      <c r="B54" s="1096"/>
      <c r="C54" s="1096"/>
      <c r="D54" s="1096"/>
      <c r="E54" s="1096"/>
      <c r="F54" s="1096"/>
      <c r="G54" s="1096"/>
      <c r="H54" s="1096"/>
      <c r="I54" s="1096"/>
      <c r="J54" s="1096">
        <v>0</v>
      </c>
      <c r="K54" s="1096">
        <v>0</v>
      </c>
      <c r="L54" s="1096">
        <v>0</v>
      </c>
      <c r="M54" s="1095"/>
      <c r="N54" s="1096"/>
      <c r="O54" s="1096"/>
      <c r="P54" s="1096"/>
      <c r="Q54" s="1096"/>
      <c r="R54" s="1096"/>
      <c r="S54" s="1096"/>
      <c r="T54" s="1096"/>
      <c r="U54" s="1096"/>
      <c r="V54" s="1096">
        <v>0</v>
      </c>
      <c r="W54" s="1096">
        <v>0</v>
      </c>
      <c r="X54" s="1096">
        <v>0</v>
      </c>
      <c r="Y54" s="1095"/>
      <c r="Z54" s="1096"/>
      <c r="AA54" s="1096"/>
      <c r="AB54" s="1096"/>
      <c r="AC54" s="1096"/>
      <c r="AD54" s="1096"/>
      <c r="AE54" s="1096"/>
      <c r="AF54" s="1096"/>
      <c r="AG54" s="1096"/>
      <c r="AH54" s="1095"/>
      <c r="AI54" s="1096"/>
      <c r="AJ54" s="1096"/>
      <c r="AK54" s="1096"/>
      <c r="AL54" s="1096"/>
    </row>
    <row r="55" spans="1:38" s="500" customFormat="1" ht="10.050000000000001" customHeight="1">
      <c r="A55" s="1095" t="s">
        <v>886</v>
      </c>
      <c r="B55" s="1096">
        <v>11862.552</v>
      </c>
      <c r="C55" s="1096">
        <v>0</v>
      </c>
      <c r="D55" s="1096">
        <v>11862.552</v>
      </c>
      <c r="E55" s="1096"/>
      <c r="F55" s="1096">
        <v>18783.321</v>
      </c>
      <c r="G55" s="1096">
        <v>0</v>
      </c>
      <c r="H55" s="1096">
        <v>18783.321</v>
      </c>
      <c r="I55" s="1096"/>
      <c r="J55" s="1096">
        <v>2139.9299999999998</v>
      </c>
      <c r="K55" s="1096">
        <v>0</v>
      </c>
      <c r="L55" s="1096">
        <v>2139.9299999999998</v>
      </c>
      <c r="M55" s="1095" t="s">
        <v>886</v>
      </c>
      <c r="N55" s="1096">
        <v>11546.302</v>
      </c>
      <c r="O55" s="1096">
        <v>0</v>
      </c>
      <c r="P55" s="1096">
        <v>11546.302</v>
      </c>
      <c r="Q55" s="1096"/>
      <c r="R55" s="1096">
        <v>9138.3040000000001</v>
      </c>
      <c r="S55" s="1096">
        <v>0</v>
      </c>
      <c r="T55" s="1096">
        <v>9138.3040000000001</v>
      </c>
      <c r="U55" s="1096"/>
      <c r="V55" s="1096">
        <v>5906.5129999999999</v>
      </c>
      <c r="W55" s="1096">
        <v>0</v>
      </c>
      <c r="X55" s="1096">
        <v>5906.5129999999999</v>
      </c>
      <c r="Y55" s="1095" t="s">
        <v>886</v>
      </c>
      <c r="Z55" s="1096">
        <v>10218.075000000001</v>
      </c>
      <c r="AA55" s="1096">
        <v>0</v>
      </c>
      <c r="AB55" s="1096">
        <v>10218.075000000001</v>
      </c>
      <c r="AC55" s="1096"/>
      <c r="AD55" s="1096">
        <v>1517.144</v>
      </c>
      <c r="AE55" s="1096">
        <v>0</v>
      </c>
      <c r="AF55" s="1096">
        <v>1517.144</v>
      </c>
      <c r="AG55" s="1096"/>
      <c r="AH55" s="1095" t="s">
        <v>886</v>
      </c>
      <c r="AI55" s="1096"/>
      <c r="AJ55" s="1096">
        <v>71112.141000000003</v>
      </c>
      <c r="AK55" s="1096">
        <v>0</v>
      </c>
      <c r="AL55" s="1096">
        <v>71112.141000000003</v>
      </c>
    </row>
    <row r="56" spans="1:38" s="25" customFormat="1" ht="5.0999999999999996" customHeight="1">
      <c r="A56" s="1099"/>
      <c r="B56" s="1096"/>
      <c r="C56" s="1096"/>
      <c r="D56" s="1096"/>
      <c r="E56" s="1096"/>
      <c r="F56" s="1096"/>
      <c r="G56" s="1096"/>
      <c r="H56" s="1096"/>
      <c r="I56" s="1096"/>
      <c r="J56" s="1096">
        <v>0</v>
      </c>
      <c r="K56" s="1096">
        <v>0</v>
      </c>
      <c r="L56" s="1096">
        <v>0</v>
      </c>
      <c r="M56" s="1099"/>
      <c r="N56" s="1096"/>
      <c r="O56" s="1096"/>
      <c r="P56" s="1096"/>
      <c r="Q56" s="1096"/>
      <c r="R56" s="1096"/>
      <c r="S56" s="1096"/>
      <c r="T56" s="1096"/>
      <c r="U56" s="1096"/>
      <c r="V56" s="1096">
        <v>0</v>
      </c>
      <c r="W56" s="1096">
        <v>0</v>
      </c>
      <c r="X56" s="1096">
        <v>0</v>
      </c>
      <c r="Y56" s="1099"/>
      <c r="Z56" s="1096"/>
      <c r="AA56" s="1096"/>
      <c r="AB56" s="1096"/>
      <c r="AC56" s="1096"/>
      <c r="AD56" s="1096"/>
      <c r="AE56" s="1096"/>
      <c r="AF56" s="1096"/>
      <c r="AG56" s="1096"/>
      <c r="AH56" s="1099"/>
      <c r="AI56" s="1096"/>
      <c r="AJ56" s="1096"/>
      <c r="AK56" s="1096"/>
      <c r="AL56" s="1096"/>
    </row>
    <row r="57" spans="1:38" s="500" customFormat="1" ht="10.050000000000001" customHeight="1">
      <c r="A57" s="1095" t="s">
        <v>887</v>
      </c>
      <c r="B57" s="1096">
        <v>148446.82399999999</v>
      </c>
      <c r="C57" s="1096">
        <v>235.464</v>
      </c>
      <c r="D57" s="1096">
        <v>148682.288</v>
      </c>
      <c r="E57" s="1096"/>
      <c r="F57" s="1096">
        <v>77215.009999999995</v>
      </c>
      <c r="G57" s="1096">
        <v>15.311</v>
      </c>
      <c r="H57" s="1096">
        <v>77230.320999999996</v>
      </c>
      <c r="I57" s="1096"/>
      <c r="J57" s="1096">
        <v>79782.142999999996</v>
      </c>
      <c r="K57" s="1096">
        <v>2.7280000000000002</v>
      </c>
      <c r="L57" s="1096">
        <v>79784.870999999999</v>
      </c>
      <c r="M57" s="1095" t="s">
        <v>887</v>
      </c>
      <c r="N57" s="1096">
        <v>26417.437000000002</v>
      </c>
      <c r="O57" s="1096">
        <v>19.646000000000001</v>
      </c>
      <c r="P57" s="1096">
        <v>26437.082999999999</v>
      </c>
      <c r="Q57" s="1096"/>
      <c r="R57" s="1096">
        <v>85248.040999999997</v>
      </c>
      <c r="S57" s="1096">
        <v>3475.9270000000001</v>
      </c>
      <c r="T57" s="1096">
        <v>88723.968999999997</v>
      </c>
      <c r="U57" s="1096"/>
      <c r="V57" s="1096">
        <v>71914.271999999997</v>
      </c>
      <c r="W57" s="1096">
        <v>1039.712</v>
      </c>
      <c r="X57" s="1096">
        <v>72953.985000000001</v>
      </c>
      <c r="Y57" s="1095" t="s">
        <v>887</v>
      </c>
      <c r="Z57" s="1096">
        <v>15023.243</v>
      </c>
      <c r="AA57" s="1096">
        <v>719.11599999999999</v>
      </c>
      <c r="AB57" s="1096">
        <v>15742.36</v>
      </c>
      <c r="AC57" s="1096"/>
      <c r="AD57" s="1096">
        <v>38199.497000000003</v>
      </c>
      <c r="AE57" s="1096">
        <v>13.897</v>
      </c>
      <c r="AF57" s="1096">
        <v>38213.394999999997</v>
      </c>
      <c r="AG57" s="1096"/>
      <c r="AH57" s="1095" t="s">
        <v>887</v>
      </c>
      <c r="AI57" s="1096"/>
      <c r="AJ57" s="1096">
        <v>542246.46699999995</v>
      </c>
      <c r="AK57" s="1096">
        <v>5521.8010000000004</v>
      </c>
      <c r="AL57" s="1096">
        <v>547768.27199999988</v>
      </c>
    </row>
    <row r="58" spans="1:38" s="25" customFormat="1" ht="5.0999999999999996" customHeight="1">
      <c r="A58" s="1095"/>
      <c r="B58" s="1096"/>
      <c r="C58" s="1096"/>
      <c r="D58" s="1096"/>
      <c r="E58" s="1096"/>
      <c r="F58" s="1096"/>
      <c r="G58" s="1096"/>
      <c r="H58" s="1096"/>
      <c r="I58" s="1096"/>
      <c r="J58" s="1096">
        <v>0</v>
      </c>
      <c r="K58" s="1096">
        <v>0</v>
      </c>
      <c r="L58" s="1096">
        <v>0</v>
      </c>
      <c r="M58" s="1095"/>
      <c r="N58" s="1096"/>
      <c r="O58" s="1096"/>
      <c r="P58" s="1096"/>
      <c r="Q58" s="1096"/>
      <c r="R58" s="1096"/>
      <c r="S58" s="1096"/>
      <c r="T58" s="1096"/>
      <c r="U58" s="1096"/>
      <c r="V58" s="1096">
        <v>0</v>
      </c>
      <c r="W58" s="1096">
        <v>0</v>
      </c>
      <c r="X58" s="1096">
        <v>0</v>
      </c>
      <c r="Y58" s="1095"/>
      <c r="Z58" s="1096"/>
      <c r="AA58" s="1096"/>
      <c r="AB58" s="1096"/>
      <c r="AC58" s="1096"/>
      <c r="AD58" s="1096"/>
      <c r="AE58" s="1096"/>
      <c r="AF58" s="1096"/>
      <c r="AG58" s="1096"/>
      <c r="AH58" s="1095"/>
      <c r="AI58" s="1096"/>
      <c r="AJ58" s="1096"/>
      <c r="AK58" s="1096"/>
      <c r="AL58" s="1096"/>
    </row>
    <row r="59" spans="1:38" s="500" customFormat="1" ht="12.75" customHeight="1">
      <c r="A59" s="1089" t="s">
        <v>888</v>
      </c>
      <c r="B59" s="1096">
        <v>2644953.4270000001</v>
      </c>
      <c r="C59" s="1096">
        <v>57284.436000000002</v>
      </c>
      <c r="D59" s="1096">
        <v>2702237.8640000001</v>
      </c>
      <c r="E59" s="1096"/>
      <c r="F59" s="1096">
        <v>2597108.7820000001</v>
      </c>
      <c r="G59" s="1096">
        <v>15190.067999999999</v>
      </c>
      <c r="H59" s="1096">
        <v>2612298.85</v>
      </c>
      <c r="I59" s="1096"/>
      <c r="J59" s="1096">
        <v>1774385.189</v>
      </c>
      <c r="K59" s="1096">
        <v>2095.3290000000002</v>
      </c>
      <c r="L59" s="1096">
        <v>1776480.5190000001</v>
      </c>
      <c r="M59" s="1089" t="s">
        <v>888</v>
      </c>
      <c r="N59" s="1096">
        <v>305199.57500000001</v>
      </c>
      <c r="O59" s="1096">
        <v>21336.526999999998</v>
      </c>
      <c r="P59" s="1096">
        <v>326536.103</v>
      </c>
      <c r="Q59" s="1096"/>
      <c r="R59" s="1096">
        <v>1913516.38</v>
      </c>
      <c r="S59" s="1096">
        <v>50596.052000000003</v>
      </c>
      <c r="T59" s="1096">
        <v>1964112.433</v>
      </c>
      <c r="U59" s="1096"/>
      <c r="V59" s="1096">
        <v>1229523.1359999999</v>
      </c>
      <c r="W59" s="1096">
        <v>322806.467</v>
      </c>
      <c r="X59" s="1096">
        <v>1552329.6029999999</v>
      </c>
      <c r="Y59" s="1089" t="s">
        <v>888</v>
      </c>
      <c r="Z59" s="1096">
        <v>639030.70200000005</v>
      </c>
      <c r="AA59" s="1096">
        <v>4825.3230000000003</v>
      </c>
      <c r="AB59" s="1096">
        <v>643856.02599999995</v>
      </c>
      <c r="AC59" s="1096"/>
      <c r="AD59" s="1096">
        <v>376520.03200000001</v>
      </c>
      <c r="AE59" s="1096">
        <v>782.3</v>
      </c>
      <c r="AF59" s="1096">
        <v>377302.33199999999</v>
      </c>
      <c r="AG59" s="1096"/>
      <c r="AH59" s="1089" t="s">
        <v>888</v>
      </c>
      <c r="AI59" s="1096"/>
      <c r="AJ59" s="1096">
        <v>11480237.222999999</v>
      </c>
      <c r="AK59" s="1096">
        <v>474916.50199999998</v>
      </c>
      <c r="AL59" s="1096">
        <v>11955153.73</v>
      </c>
    </row>
    <row r="60" spans="1:38" s="25" customFormat="1" ht="2.4" customHeight="1">
      <c r="A60" s="1100"/>
      <c r="B60" s="1101"/>
      <c r="C60" s="1101"/>
      <c r="D60" s="1101"/>
      <c r="E60" s="1101"/>
      <c r="F60" s="1101"/>
      <c r="G60" s="1101"/>
      <c r="H60" s="1101"/>
      <c r="I60" s="1101"/>
      <c r="J60" s="1101"/>
      <c r="K60" s="1101"/>
      <c r="L60" s="1101"/>
      <c r="M60" s="1100"/>
      <c r="N60" s="1101"/>
      <c r="O60" s="1101"/>
      <c r="P60" s="1101"/>
      <c r="Q60" s="1101"/>
      <c r="R60" s="1101"/>
      <c r="S60" s="1101"/>
      <c r="T60" s="1101"/>
      <c r="U60" s="1101"/>
      <c r="V60" s="1101"/>
      <c r="W60" s="1101"/>
      <c r="X60" s="1101"/>
      <c r="Y60" s="1100"/>
      <c r="Z60" s="1101"/>
      <c r="AA60" s="1101"/>
      <c r="AB60" s="1101"/>
      <c r="AC60" s="1101"/>
      <c r="AD60" s="1101"/>
      <c r="AE60" s="1101"/>
      <c r="AF60" s="1101"/>
      <c r="AG60" s="1101"/>
      <c r="AH60" s="1100"/>
      <c r="AI60" s="1101"/>
      <c r="AJ60" s="1101"/>
      <c r="AK60" s="1101"/>
      <c r="AL60" s="1101"/>
    </row>
    <row r="61" spans="1:38" s="7" customFormat="1" ht="7.5" customHeight="1" thickBot="1">
      <c r="A61" s="1102"/>
      <c r="B61" s="1103"/>
      <c r="C61" s="1103"/>
      <c r="D61" s="1103"/>
      <c r="E61" s="1103"/>
      <c r="F61" s="1103"/>
      <c r="G61" s="1103"/>
      <c r="H61" s="1103"/>
      <c r="I61" s="1103"/>
      <c r="J61" s="1103"/>
      <c r="K61" s="1103"/>
      <c r="L61" s="1103"/>
      <c r="M61" s="1104"/>
      <c r="N61" s="1103"/>
      <c r="O61" s="1103"/>
      <c r="P61" s="1103"/>
      <c r="Q61" s="1105"/>
      <c r="R61" s="1103"/>
      <c r="S61" s="1103"/>
      <c r="T61" s="1103"/>
      <c r="U61" s="1103"/>
      <c r="V61" s="1103"/>
      <c r="W61" s="1103"/>
      <c r="X61" s="1103"/>
      <c r="Y61" s="1104"/>
      <c r="Z61" s="1103"/>
      <c r="AA61" s="1103"/>
      <c r="AB61" s="1103"/>
      <c r="AC61" s="1105"/>
      <c r="AD61" s="1103"/>
      <c r="AE61" s="1103"/>
      <c r="AF61" s="1103"/>
      <c r="AG61" s="1103"/>
      <c r="AH61" s="1104"/>
      <c r="AI61" s="1103"/>
      <c r="AJ61" s="1103"/>
      <c r="AK61" s="1103"/>
      <c r="AL61" s="1103"/>
    </row>
    <row r="62" spans="1:38" s="120" customFormat="1" ht="15.75" customHeight="1" thickTop="1">
      <c r="A62" s="1106" t="s">
        <v>889</v>
      </c>
      <c r="B62" s="1096"/>
      <c r="C62" s="1096"/>
      <c r="D62" s="1096"/>
      <c r="E62" s="1107"/>
      <c r="F62" s="1096"/>
      <c r="G62" s="1096"/>
      <c r="H62" s="1096"/>
      <c r="I62" s="1096"/>
      <c r="J62" s="1096"/>
      <c r="K62" s="1096"/>
      <c r="L62" s="1096"/>
      <c r="M62" s="1108" t="s">
        <v>889</v>
      </c>
      <c r="N62" s="1096"/>
      <c r="O62" s="1096"/>
      <c r="P62" s="1096"/>
      <c r="Q62" s="1109"/>
      <c r="R62" s="1096"/>
      <c r="S62" s="1096"/>
      <c r="T62" s="1096"/>
      <c r="U62" s="1096"/>
      <c r="V62" s="1096"/>
      <c r="W62" s="1096"/>
      <c r="X62" s="1096"/>
      <c r="Y62" s="1108" t="s">
        <v>889</v>
      </c>
      <c r="Z62" s="1096"/>
      <c r="AA62" s="1096"/>
      <c r="AB62" s="1096"/>
      <c r="AC62" s="1110"/>
      <c r="AD62" s="1096"/>
      <c r="AE62" s="1096"/>
      <c r="AF62" s="1096"/>
      <c r="AG62" s="1096"/>
      <c r="AH62" s="1108" t="s">
        <v>889</v>
      </c>
      <c r="AI62" s="1096"/>
      <c r="AJ62" s="1096"/>
      <c r="AK62" s="1096"/>
      <c r="AL62" s="1096"/>
    </row>
    <row r="63" spans="1:38" s="120" customFormat="1" ht="12.3" customHeight="1">
      <c r="A63" s="1111"/>
      <c r="B63" s="1096"/>
      <c r="C63" s="1096"/>
      <c r="D63" s="1096"/>
      <c r="E63" s="1107"/>
      <c r="F63" s="1107"/>
      <c r="G63" s="1107"/>
      <c r="H63" s="1107"/>
      <c r="I63" s="1107"/>
      <c r="J63" s="1107"/>
      <c r="K63" s="1107"/>
      <c r="L63" s="1107"/>
      <c r="M63" s="1108"/>
      <c r="N63" s="1109"/>
      <c r="O63" s="1109"/>
      <c r="P63" s="1109"/>
      <c r="Q63" s="1109"/>
      <c r="R63" s="1109"/>
      <c r="S63" s="1109"/>
      <c r="T63" s="1109"/>
      <c r="U63" s="1109"/>
      <c r="V63" s="1109"/>
      <c r="W63" s="1109"/>
      <c r="X63" s="1109"/>
      <c r="Y63" s="1108"/>
      <c r="Z63" s="1110"/>
      <c r="AA63" s="1110"/>
      <c r="AB63" s="1110"/>
      <c r="AC63" s="1110"/>
      <c r="AD63" s="1110"/>
      <c r="AE63" s="1110"/>
      <c r="AF63" s="1107"/>
      <c r="AG63" s="1107"/>
      <c r="AH63" s="306"/>
      <c r="AI63" s="1107"/>
      <c r="AJ63" s="1110"/>
      <c r="AK63" s="1110"/>
      <c r="AL63" s="1110"/>
    </row>
    <row r="64" spans="1:38" s="123" customFormat="1" ht="11.25" customHeight="1">
      <c r="A64" s="1112"/>
      <c r="B64" s="1113"/>
      <c r="C64" s="1113"/>
      <c r="D64" s="1113"/>
      <c r="E64" s="1113"/>
      <c r="F64" s="1113"/>
      <c r="G64" s="1113"/>
      <c r="H64" s="1113"/>
      <c r="I64" s="1113"/>
      <c r="J64" s="1113"/>
      <c r="K64" s="1113"/>
      <c r="L64" s="1113"/>
      <c r="M64" s="1108"/>
      <c r="N64" s="1114"/>
      <c r="O64" s="1114"/>
      <c r="P64" s="1114"/>
      <c r="Q64" s="1114"/>
      <c r="R64" s="1114"/>
      <c r="S64" s="1114"/>
      <c r="T64" s="1114"/>
      <c r="U64" s="1114"/>
      <c r="V64" s="1114"/>
      <c r="W64" s="1114"/>
      <c r="X64" s="1114"/>
      <c r="Y64" s="1115"/>
      <c r="Z64" s="1116"/>
      <c r="AA64" s="1116"/>
      <c r="AB64" s="1116"/>
      <c r="AC64" s="1116"/>
      <c r="AD64" s="1116"/>
      <c r="AE64" s="1116"/>
      <c r="AF64" s="1116"/>
      <c r="AG64" s="1116"/>
      <c r="AH64" s="1108"/>
      <c r="AI64" s="1116"/>
      <c r="AJ64" s="1116"/>
      <c r="AK64" s="1116"/>
      <c r="AL64" s="1116"/>
    </row>
    <row r="65" spans="1:38" s="7" customFormat="1" ht="0.75" hidden="1" customHeight="1">
      <c r="A65" s="1117"/>
      <c r="B65" s="1117"/>
      <c r="C65" s="1117"/>
      <c r="D65" s="1117"/>
      <c r="E65" s="1117"/>
      <c r="F65" s="1117"/>
      <c r="G65" s="1117"/>
      <c r="H65" s="1117"/>
      <c r="I65" s="1117"/>
      <c r="J65" s="1117"/>
      <c r="K65" s="1117"/>
      <c r="L65" s="1117"/>
      <c r="M65" s="1118"/>
      <c r="N65" s="1119"/>
      <c r="O65" s="1119"/>
      <c r="P65" s="1119"/>
      <c r="Q65" s="1119"/>
      <c r="R65" s="1119"/>
      <c r="S65" s="1119"/>
      <c r="T65" s="1119"/>
      <c r="U65" s="1119"/>
      <c r="V65" s="1119"/>
      <c r="W65" s="1119"/>
      <c r="X65" s="1119"/>
      <c r="Y65" s="1118"/>
      <c r="Z65" s="1120"/>
      <c r="AA65" s="1120"/>
      <c r="AB65" s="1120"/>
      <c r="AC65" s="1120"/>
      <c r="AD65" s="1120"/>
      <c r="AE65" s="1120"/>
      <c r="AF65" s="1120"/>
      <c r="AG65" s="1120"/>
      <c r="AH65" s="1121"/>
      <c r="AI65" s="1120"/>
      <c r="AJ65" s="1120"/>
      <c r="AK65" s="1120"/>
      <c r="AL65" s="1120"/>
    </row>
    <row r="66" spans="1:38" s="7" customFormat="1" ht="0.75" customHeight="1">
      <c r="A66" s="1117"/>
      <c r="B66" s="1117"/>
      <c r="C66" s="1117"/>
      <c r="D66" s="1117"/>
      <c r="E66" s="1117"/>
      <c r="F66" s="1117"/>
      <c r="G66" s="1117"/>
      <c r="H66" s="1117"/>
      <c r="I66" s="1117"/>
      <c r="J66" s="1117"/>
      <c r="K66" s="1117"/>
      <c r="L66" s="1117"/>
      <c r="M66" s="1121"/>
      <c r="N66" s="1119"/>
      <c r="O66" s="1119"/>
      <c r="P66" s="1119"/>
      <c r="Q66" s="1119"/>
      <c r="R66" s="1119"/>
      <c r="S66" s="1119"/>
      <c r="T66" s="1119"/>
      <c r="U66" s="1119"/>
      <c r="V66" s="1119"/>
      <c r="W66" s="1119"/>
      <c r="X66" s="1119"/>
      <c r="Y66" s="1118"/>
      <c r="Z66" s="1120"/>
      <c r="AA66" s="1120"/>
      <c r="AB66" s="1121"/>
      <c r="AC66" s="1121"/>
      <c r="AD66" s="1120"/>
      <c r="AE66" s="1120"/>
      <c r="AF66" s="1120"/>
      <c r="AG66" s="1120"/>
      <c r="AH66" s="1121"/>
      <c r="AI66" s="1120"/>
      <c r="AJ66" s="1120"/>
      <c r="AK66" s="1120"/>
      <c r="AL66" s="1120"/>
    </row>
    <row r="67" spans="1:38" s="7" customFormat="1" ht="0.75" customHeight="1">
      <c r="A67" s="1122"/>
      <c r="B67" s="1123"/>
      <c r="C67" s="1123"/>
      <c r="D67" s="1122"/>
      <c r="E67" s="1122"/>
      <c r="F67" s="1122"/>
      <c r="G67" s="1122"/>
      <c r="H67" s="1122"/>
      <c r="I67" s="1122"/>
      <c r="J67" s="1122"/>
      <c r="K67" s="1122"/>
      <c r="L67" s="1122"/>
      <c r="M67" s="1072"/>
      <c r="N67" s="1124"/>
      <c r="O67" s="1124"/>
      <c r="P67" s="1124"/>
      <c r="Q67" s="1124"/>
      <c r="R67" s="1124"/>
      <c r="S67" s="1124"/>
      <c r="T67" s="1124"/>
      <c r="U67" s="1124"/>
      <c r="V67" s="1124"/>
      <c r="W67" s="1124"/>
      <c r="X67" s="1124"/>
      <c r="Y67" s="1072"/>
      <c r="Z67" s="1125"/>
      <c r="AA67" s="1125"/>
      <c r="AB67" s="1126"/>
      <c r="AC67" s="1126"/>
      <c r="AD67" s="1126"/>
      <c r="AE67" s="1126"/>
      <c r="AF67" s="1126"/>
      <c r="AG67" s="1126"/>
      <c r="AH67" s="1072"/>
      <c r="AI67" s="1126"/>
      <c r="AJ67" s="1125"/>
      <c r="AK67" s="1125"/>
      <c r="AL67" s="1125"/>
    </row>
    <row r="68" spans="1:38" s="363" customFormat="1" ht="27" customHeight="1">
      <c r="A68" s="1063" t="s">
        <v>840</v>
      </c>
      <c r="B68" s="1063"/>
      <c r="C68" s="1063"/>
      <c r="D68" s="1063"/>
      <c r="E68" s="1063"/>
      <c r="F68" s="1063"/>
      <c r="G68" s="1063"/>
      <c r="H68" s="1063"/>
      <c r="I68" s="1063"/>
      <c r="J68" s="1063"/>
      <c r="K68" s="1063"/>
      <c r="L68" s="1063"/>
      <c r="M68" s="1063" t="s">
        <v>840</v>
      </c>
      <c r="N68" s="1063"/>
      <c r="O68" s="1063"/>
      <c r="P68" s="1063"/>
      <c r="Q68" s="1063"/>
      <c r="R68" s="1063"/>
      <c r="S68" s="1063"/>
      <c r="T68" s="1063"/>
      <c r="U68" s="1063"/>
      <c r="V68" s="1063"/>
      <c r="W68" s="1063"/>
      <c r="X68" s="1063"/>
      <c r="Y68" s="1063" t="s">
        <v>840</v>
      </c>
      <c r="Z68" s="1063"/>
      <c r="AA68" s="1063"/>
      <c r="AB68" s="1063"/>
      <c r="AC68" s="1063"/>
      <c r="AD68" s="1063"/>
      <c r="AE68" s="1063"/>
      <c r="AF68" s="1063"/>
      <c r="AG68" s="1063"/>
      <c r="AH68" s="1063" t="s">
        <v>840</v>
      </c>
      <c r="AI68" s="1063"/>
      <c r="AJ68" s="1063"/>
      <c r="AK68" s="1063"/>
      <c r="AL68" s="1063"/>
    </row>
    <row r="69" spans="1:38" s="1066" customFormat="1" ht="18" customHeight="1">
      <c r="A69" s="1064">
        <v>45688</v>
      </c>
      <c r="B69" s="1064"/>
      <c r="C69" s="1064"/>
      <c r="D69" s="1064"/>
      <c r="E69" s="1064"/>
      <c r="F69" s="1064"/>
      <c r="G69" s="1064"/>
      <c r="H69" s="1064"/>
      <c r="I69" s="1064"/>
      <c r="J69" s="1064"/>
      <c r="K69" s="1064"/>
      <c r="L69" s="1064"/>
      <c r="M69" s="1064">
        <v>45688</v>
      </c>
      <c r="N69" s="1064"/>
      <c r="O69" s="1064"/>
      <c r="P69" s="1064"/>
      <c r="Q69" s="1064"/>
      <c r="R69" s="1064"/>
      <c r="S69" s="1064"/>
      <c r="T69" s="1064"/>
      <c r="U69" s="1064"/>
      <c r="V69" s="1064"/>
      <c r="W69" s="1064"/>
      <c r="X69" s="1064"/>
      <c r="Y69" s="1065">
        <v>45688</v>
      </c>
      <c r="Z69" s="1065"/>
      <c r="AA69" s="1065"/>
      <c r="AB69" s="1065"/>
      <c r="AC69" s="1065"/>
      <c r="AD69" s="1065"/>
      <c r="AE69" s="1065"/>
      <c r="AF69" s="1065"/>
      <c r="AG69" s="1065"/>
      <c r="AH69" s="1065">
        <v>45688</v>
      </c>
      <c r="AI69" s="1065"/>
      <c r="AJ69" s="1065"/>
      <c r="AK69" s="1065"/>
      <c r="AL69" s="1065"/>
    </row>
    <row r="70" spans="1:38" s="365" customFormat="1" ht="15" customHeight="1">
      <c r="A70" s="1067" t="s">
        <v>841</v>
      </c>
      <c r="B70" s="1067"/>
      <c r="C70" s="1067"/>
      <c r="D70" s="1067"/>
      <c r="E70" s="1067"/>
      <c r="F70" s="1067"/>
      <c r="G70" s="1067"/>
      <c r="H70" s="1067"/>
      <c r="I70" s="1067"/>
      <c r="J70" s="1067"/>
      <c r="K70" s="1067"/>
      <c r="L70" s="1067"/>
      <c r="M70" s="1067" t="s">
        <v>841</v>
      </c>
      <c r="N70" s="1067"/>
      <c r="O70" s="1067"/>
      <c r="P70" s="1067"/>
      <c r="Q70" s="1067"/>
      <c r="R70" s="1067"/>
      <c r="S70" s="1067"/>
      <c r="T70" s="1067"/>
      <c r="U70" s="1067"/>
      <c r="V70" s="1067"/>
      <c r="W70" s="1067"/>
      <c r="X70" s="1067"/>
      <c r="Y70" s="1067" t="s">
        <v>841</v>
      </c>
      <c r="Z70" s="1067"/>
      <c r="AA70" s="1067"/>
      <c r="AB70" s="1067"/>
      <c r="AC70" s="1067"/>
      <c r="AD70" s="1067"/>
      <c r="AE70" s="1067"/>
      <c r="AF70" s="1067"/>
      <c r="AG70" s="1067"/>
      <c r="AH70" s="1067" t="s">
        <v>841</v>
      </c>
      <c r="AI70" s="1067"/>
      <c r="AJ70" s="1067"/>
      <c r="AK70" s="1067"/>
      <c r="AL70" s="1067"/>
    </row>
    <row r="71" spans="1:38" s="7" customFormat="1" ht="3.9" customHeight="1" thickBot="1">
      <c r="A71" s="1127"/>
      <c r="B71" s="1127"/>
      <c r="C71" s="1127"/>
      <c r="D71" s="1127"/>
      <c r="E71" s="1127"/>
      <c r="F71" s="1127"/>
      <c r="G71" s="1127"/>
      <c r="H71" s="1127"/>
      <c r="I71" s="1127"/>
      <c r="J71" s="1127"/>
      <c r="K71" s="1127"/>
      <c r="L71" s="1127"/>
      <c r="M71" s="1073"/>
      <c r="N71" s="1128"/>
      <c r="O71" s="1128"/>
      <c r="P71" s="1128"/>
      <c r="Q71" s="1128"/>
      <c r="R71" s="1128"/>
      <c r="S71" s="1128"/>
      <c r="T71" s="1128"/>
      <c r="U71" s="1128"/>
      <c r="V71" s="1128"/>
      <c r="W71" s="1128"/>
      <c r="X71" s="1128"/>
      <c r="Y71" s="1073"/>
      <c r="Z71" s="1073"/>
      <c r="AA71" s="1074"/>
      <c r="AB71" s="1129"/>
      <c r="AC71" s="1129"/>
      <c r="AD71" s="1073"/>
      <c r="AE71" s="1073"/>
      <c r="AF71" s="1073"/>
      <c r="AG71" s="1073"/>
      <c r="AH71" s="1073"/>
      <c r="AI71" s="1073"/>
      <c r="AJ71" s="1073"/>
      <c r="AK71" s="1073"/>
      <c r="AL71" s="1072"/>
    </row>
    <row r="72" spans="1:38" s="7" customFormat="1" ht="29.25" customHeight="1" thickTop="1">
      <c r="A72" s="1130" t="s">
        <v>890</v>
      </c>
      <c r="B72" s="1076" t="s">
        <v>28</v>
      </c>
      <c r="C72" s="1076"/>
      <c r="D72" s="1076"/>
      <c r="E72" s="1077"/>
      <c r="F72" s="1076" t="s">
        <v>29</v>
      </c>
      <c r="G72" s="1076"/>
      <c r="H72" s="1076"/>
      <c r="I72" s="1078"/>
      <c r="J72" s="1076" t="s">
        <v>843</v>
      </c>
      <c r="K72" s="1076"/>
      <c r="L72" s="1076"/>
      <c r="M72" s="1130" t="s">
        <v>890</v>
      </c>
      <c r="N72" s="1076" t="s">
        <v>31</v>
      </c>
      <c r="O72" s="1076"/>
      <c r="P72" s="1076"/>
      <c r="Q72" s="1079"/>
      <c r="R72" s="1076" t="s">
        <v>32</v>
      </c>
      <c r="S72" s="1076"/>
      <c r="T72" s="1076"/>
      <c r="U72" s="1078"/>
      <c r="V72" s="1076" t="s">
        <v>844</v>
      </c>
      <c r="W72" s="1076"/>
      <c r="X72" s="1076"/>
      <c r="Y72" s="1130" t="s">
        <v>890</v>
      </c>
      <c r="Z72" s="1076" t="s">
        <v>845</v>
      </c>
      <c r="AA72" s="1076"/>
      <c r="AB72" s="1076"/>
      <c r="AC72" s="1079"/>
      <c r="AD72" s="1076" t="s">
        <v>35</v>
      </c>
      <c r="AE72" s="1076"/>
      <c r="AF72" s="1076"/>
      <c r="AG72" s="1078"/>
      <c r="AH72" s="1130" t="s">
        <v>890</v>
      </c>
      <c r="AI72" s="1078"/>
      <c r="AJ72" s="1080" t="s">
        <v>748</v>
      </c>
      <c r="AK72" s="1080"/>
      <c r="AL72" s="1080"/>
    </row>
    <row r="73" spans="1:38" s="7" customFormat="1" ht="12.3" customHeight="1">
      <c r="A73" s="1131"/>
      <c r="B73" s="1132" t="s">
        <v>846</v>
      </c>
      <c r="C73" s="1133" t="s">
        <v>847</v>
      </c>
      <c r="D73" s="1133" t="s">
        <v>848</v>
      </c>
      <c r="E73" s="1132"/>
      <c r="F73" s="1133" t="s">
        <v>846</v>
      </c>
      <c r="G73" s="1133" t="s">
        <v>847</v>
      </c>
      <c r="H73" s="1133" t="s">
        <v>848</v>
      </c>
      <c r="I73" s="1132"/>
      <c r="J73" s="1084" t="s">
        <v>846</v>
      </c>
      <c r="K73" s="1085" t="s">
        <v>847</v>
      </c>
      <c r="L73" s="1084" t="s">
        <v>848</v>
      </c>
      <c r="M73" s="1131"/>
      <c r="N73" s="1084" t="s">
        <v>846</v>
      </c>
      <c r="O73" s="1085" t="s">
        <v>847</v>
      </c>
      <c r="P73" s="1084" t="s">
        <v>848</v>
      </c>
      <c r="Q73" s="1084"/>
      <c r="R73" s="1084" t="s">
        <v>846</v>
      </c>
      <c r="S73" s="1085" t="s">
        <v>847</v>
      </c>
      <c r="T73" s="1084" t="s">
        <v>848</v>
      </c>
      <c r="U73" s="1084"/>
      <c r="V73" s="1085" t="s">
        <v>846</v>
      </c>
      <c r="W73" s="1085" t="s">
        <v>847</v>
      </c>
      <c r="X73" s="1085" t="s">
        <v>848</v>
      </c>
      <c r="Y73" s="1131"/>
      <c r="Z73" s="1084" t="s">
        <v>846</v>
      </c>
      <c r="AA73" s="1085" t="s">
        <v>847</v>
      </c>
      <c r="AB73" s="1084" t="s">
        <v>848</v>
      </c>
      <c r="AC73" s="1084"/>
      <c r="AD73" s="1085" t="s">
        <v>846</v>
      </c>
      <c r="AE73" s="1085" t="s">
        <v>847</v>
      </c>
      <c r="AF73" s="1085" t="s">
        <v>848</v>
      </c>
      <c r="AG73" s="1084"/>
      <c r="AH73" s="1131"/>
      <c r="AI73" s="1084"/>
      <c r="AJ73" s="1085" t="s">
        <v>846</v>
      </c>
      <c r="AK73" s="1085" t="s">
        <v>847</v>
      </c>
      <c r="AL73" s="1085" t="s">
        <v>848</v>
      </c>
    </row>
    <row r="74" spans="1:38" s="7" customFormat="1" ht="3.3" customHeight="1">
      <c r="A74" s="1134"/>
      <c r="B74" s="1135"/>
      <c r="C74" s="1135"/>
      <c r="D74" s="1135"/>
      <c r="E74" s="1135"/>
      <c r="F74" s="1135"/>
      <c r="G74" s="1135"/>
      <c r="H74" s="1135"/>
      <c r="I74" s="1135"/>
      <c r="J74" s="1135"/>
      <c r="K74" s="1135"/>
      <c r="L74" s="1135"/>
      <c r="M74" s="1088"/>
      <c r="N74" s="1136"/>
      <c r="O74" s="1136"/>
      <c r="P74" s="1136"/>
      <c r="Q74" s="1136"/>
      <c r="R74" s="1136"/>
      <c r="S74" s="1136"/>
      <c r="T74" s="1136"/>
      <c r="U74" s="1136"/>
      <c r="V74" s="1136"/>
      <c r="W74" s="1136"/>
      <c r="X74" s="1136"/>
      <c r="Y74" s="1088"/>
      <c r="Z74" s="1136"/>
      <c r="AA74" s="1136"/>
      <c r="AB74" s="1136"/>
      <c r="AC74" s="1136"/>
      <c r="AD74" s="1136"/>
      <c r="AE74" s="1136"/>
      <c r="AF74" s="1136"/>
      <c r="AG74" s="1136"/>
      <c r="AH74" s="1088"/>
      <c r="AI74" s="1136"/>
      <c r="AJ74" s="1136"/>
      <c r="AK74" s="1136"/>
      <c r="AL74" s="1136"/>
    </row>
    <row r="75" spans="1:38" s="500" customFormat="1" ht="10.050000000000001" customHeight="1">
      <c r="A75" s="1089" t="s">
        <v>891</v>
      </c>
      <c r="B75" s="1090">
        <v>1206822.1939999999</v>
      </c>
      <c r="C75" s="1090">
        <v>56018.911</v>
      </c>
      <c r="D75" s="1090">
        <v>1262841.105</v>
      </c>
      <c r="E75" s="1090"/>
      <c r="F75" s="1090">
        <v>1543449.1</v>
      </c>
      <c r="G75" s="1090">
        <v>13986.043</v>
      </c>
      <c r="H75" s="1090">
        <v>1557435.1440000001</v>
      </c>
      <c r="I75" s="1090"/>
      <c r="J75" s="1090">
        <v>877902.03099999996</v>
      </c>
      <c r="K75" s="1090">
        <v>0</v>
      </c>
      <c r="L75" s="1090">
        <v>877902.03099999996</v>
      </c>
      <c r="M75" s="1089" t="s">
        <v>891</v>
      </c>
      <c r="N75" s="1090">
        <v>234736.26800000001</v>
      </c>
      <c r="O75" s="1090">
        <v>20109.012999999999</v>
      </c>
      <c r="P75" s="1090">
        <v>254845.28099999999</v>
      </c>
      <c r="Q75" s="1090"/>
      <c r="R75" s="1090">
        <v>1182987.3500000001</v>
      </c>
      <c r="S75" s="1090">
        <v>43341.798000000003</v>
      </c>
      <c r="T75" s="1090">
        <v>1226329.149</v>
      </c>
      <c r="U75" s="1090"/>
      <c r="V75" s="1090">
        <v>0</v>
      </c>
      <c r="W75" s="1090">
        <v>0</v>
      </c>
      <c r="X75" s="1090">
        <v>0</v>
      </c>
      <c r="Y75" s="1089" t="s">
        <v>891</v>
      </c>
      <c r="Z75" s="1090">
        <v>535133.44400000002</v>
      </c>
      <c r="AA75" s="1090">
        <v>1704.2840000000001</v>
      </c>
      <c r="AB75" s="1090">
        <v>536837.72900000005</v>
      </c>
      <c r="AC75" s="1090"/>
      <c r="AD75" s="1090">
        <v>95250.145999999993</v>
      </c>
      <c r="AE75" s="1090">
        <v>20.588000000000001</v>
      </c>
      <c r="AF75" s="1090">
        <v>95270.733999999997</v>
      </c>
      <c r="AG75" s="1090"/>
      <c r="AH75" s="1089" t="s">
        <v>891</v>
      </c>
      <c r="AI75" s="1090"/>
      <c r="AJ75" s="1090">
        <v>5676280.5329999998</v>
      </c>
      <c r="AK75" s="1090">
        <v>135180.63700000002</v>
      </c>
      <c r="AL75" s="1090">
        <v>5811461.1730000004</v>
      </c>
    </row>
    <row r="76" spans="1:38" s="500" customFormat="1" ht="5.0999999999999996" customHeight="1">
      <c r="A76" s="1095"/>
      <c r="B76" s="1096"/>
      <c r="C76" s="1096"/>
      <c r="D76" s="1096"/>
      <c r="E76" s="1096"/>
      <c r="F76" s="1096"/>
      <c r="G76" s="1096"/>
      <c r="H76" s="1096"/>
      <c r="I76" s="1096"/>
      <c r="J76" s="1096">
        <v>0</v>
      </c>
      <c r="K76" s="1096">
        <v>0</v>
      </c>
      <c r="L76" s="1096">
        <v>0</v>
      </c>
      <c r="M76" s="1095"/>
      <c r="N76" s="1096"/>
      <c r="O76" s="1096"/>
      <c r="P76" s="1096"/>
      <c r="Q76" s="1096"/>
      <c r="R76" s="1096"/>
      <c r="S76" s="1096"/>
      <c r="T76" s="1096"/>
      <c r="U76" s="1096"/>
      <c r="V76" s="1096">
        <v>0</v>
      </c>
      <c r="W76" s="1096">
        <v>0</v>
      </c>
      <c r="X76" s="1096">
        <v>0</v>
      </c>
      <c r="Y76" s="1095"/>
      <c r="Z76" s="1096"/>
      <c r="AA76" s="1096"/>
      <c r="AB76" s="1096"/>
      <c r="AC76" s="1096"/>
      <c r="AD76" s="1096"/>
      <c r="AE76" s="1096"/>
      <c r="AF76" s="1096"/>
      <c r="AG76" s="1096"/>
      <c r="AH76" s="1095"/>
      <c r="AI76" s="1096"/>
      <c r="AJ76" s="1096"/>
      <c r="AK76" s="1096"/>
      <c r="AL76" s="1096"/>
    </row>
    <row r="77" spans="1:38" s="500" customFormat="1" ht="10.050000000000001" customHeight="1">
      <c r="A77" s="1095" t="s">
        <v>892</v>
      </c>
      <c r="B77" s="1096">
        <v>764.56899999999996</v>
      </c>
      <c r="C77" s="1096">
        <v>91.847999999999999</v>
      </c>
      <c r="D77" s="1096">
        <v>856.41800000000001</v>
      </c>
      <c r="E77" s="1096"/>
      <c r="F77" s="1096">
        <v>0</v>
      </c>
      <c r="G77" s="1096">
        <v>0</v>
      </c>
      <c r="H77" s="1096">
        <v>0</v>
      </c>
      <c r="I77" s="1096"/>
      <c r="J77" s="1096">
        <v>0</v>
      </c>
      <c r="K77" s="1096">
        <v>0</v>
      </c>
      <c r="L77" s="1096">
        <v>0</v>
      </c>
      <c r="M77" s="1095" t="s">
        <v>892</v>
      </c>
      <c r="N77" s="1096">
        <v>0</v>
      </c>
      <c r="O77" s="1096">
        <v>0</v>
      </c>
      <c r="P77" s="1096">
        <v>0</v>
      </c>
      <c r="Q77" s="1096"/>
      <c r="R77" s="1096">
        <v>0</v>
      </c>
      <c r="S77" s="1096">
        <v>0</v>
      </c>
      <c r="T77" s="1096">
        <v>0</v>
      </c>
      <c r="U77" s="1096"/>
      <c r="V77" s="1096">
        <v>0</v>
      </c>
      <c r="W77" s="1096">
        <v>0</v>
      </c>
      <c r="X77" s="1096">
        <v>0</v>
      </c>
      <c r="Y77" s="1095" t="s">
        <v>892</v>
      </c>
      <c r="Z77" s="1096">
        <v>0</v>
      </c>
      <c r="AA77" s="1096">
        <v>0</v>
      </c>
      <c r="AB77" s="1096">
        <v>0</v>
      </c>
      <c r="AC77" s="1096"/>
      <c r="AD77" s="1096">
        <v>0</v>
      </c>
      <c r="AE77" s="1096">
        <v>0</v>
      </c>
      <c r="AF77" s="1096">
        <v>0</v>
      </c>
      <c r="AG77" s="1096"/>
      <c r="AH77" s="1095" t="s">
        <v>892</v>
      </c>
      <c r="AI77" s="1096"/>
      <c r="AJ77" s="1096">
        <v>764.56899999999996</v>
      </c>
      <c r="AK77" s="1096">
        <v>91.847999999999999</v>
      </c>
      <c r="AL77" s="1096">
        <v>856.41800000000001</v>
      </c>
    </row>
    <row r="78" spans="1:38" s="500" customFormat="1" ht="10.050000000000001" customHeight="1">
      <c r="A78" s="1095" t="s">
        <v>893</v>
      </c>
      <c r="B78" s="1096">
        <v>124165.289</v>
      </c>
      <c r="C78" s="1096">
        <v>12970.081</v>
      </c>
      <c r="D78" s="1096">
        <v>137135.37100000001</v>
      </c>
      <c r="E78" s="1096"/>
      <c r="F78" s="1096">
        <v>249226.37599999999</v>
      </c>
      <c r="G78" s="1096">
        <v>8818.0889999999999</v>
      </c>
      <c r="H78" s="1096">
        <v>258044.46599999999</v>
      </c>
      <c r="I78" s="1096"/>
      <c r="J78" s="1096">
        <v>251675.44099999999</v>
      </c>
      <c r="K78" s="1096">
        <v>0</v>
      </c>
      <c r="L78" s="1096">
        <v>251675.44099999999</v>
      </c>
      <c r="M78" s="1095" t="s">
        <v>893</v>
      </c>
      <c r="N78" s="1096">
        <v>165479.46299999999</v>
      </c>
      <c r="O78" s="1096">
        <v>854.07299999999998</v>
      </c>
      <c r="P78" s="1096">
        <v>166333.53599999999</v>
      </c>
      <c r="Q78" s="1096"/>
      <c r="R78" s="1096">
        <v>711939.34299999999</v>
      </c>
      <c r="S78" s="1096">
        <v>15567.653</v>
      </c>
      <c r="T78" s="1096">
        <v>727506.99600000004</v>
      </c>
      <c r="U78" s="1096"/>
      <c r="V78" s="1096">
        <v>0</v>
      </c>
      <c r="W78" s="1096">
        <v>0</v>
      </c>
      <c r="X78" s="1096">
        <v>0</v>
      </c>
      <c r="Y78" s="1095" t="s">
        <v>893</v>
      </c>
      <c r="Z78" s="1096">
        <v>16008.662</v>
      </c>
      <c r="AA78" s="1096">
        <v>781.76</v>
      </c>
      <c r="AB78" s="1096">
        <v>16790.421999999999</v>
      </c>
      <c r="AC78" s="1096"/>
      <c r="AD78" s="1096">
        <v>3.0000000000000001E-3</v>
      </c>
      <c r="AE78" s="1096">
        <v>0</v>
      </c>
      <c r="AF78" s="1096">
        <v>3.0000000000000001E-3</v>
      </c>
      <c r="AG78" s="1096"/>
      <c r="AH78" s="1095" t="s">
        <v>893</v>
      </c>
      <c r="AI78" s="1096"/>
      <c r="AJ78" s="1096">
        <v>1518494.577</v>
      </c>
      <c r="AK78" s="1096">
        <v>38991.656000000003</v>
      </c>
      <c r="AL78" s="1096">
        <v>1557486.2350000001</v>
      </c>
    </row>
    <row r="79" spans="1:38" s="500" customFormat="1" ht="10.050000000000001" customHeight="1">
      <c r="A79" s="1095" t="s">
        <v>894</v>
      </c>
      <c r="B79" s="1096">
        <v>1069557.2109999999</v>
      </c>
      <c r="C79" s="1096">
        <v>42695.105000000003</v>
      </c>
      <c r="D79" s="1096">
        <v>1112252.317</v>
      </c>
      <c r="E79" s="1096"/>
      <c r="F79" s="1096">
        <v>1267554.574</v>
      </c>
      <c r="G79" s="1096">
        <v>5093.433</v>
      </c>
      <c r="H79" s="1096">
        <v>1272648.0079999999</v>
      </c>
      <c r="I79" s="1096"/>
      <c r="J79" s="1096">
        <v>626226.59</v>
      </c>
      <c r="K79" s="1096">
        <v>0</v>
      </c>
      <c r="L79" s="1096">
        <v>626226.59</v>
      </c>
      <c r="M79" s="1095" t="s">
        <v>894</v>
      </c>
      <c r="N79" s="1096">
        <v>65838.043000000005</v>
      </c>
      <c r="O79" s="1096">
        <v>19096.629000000001</v>
      </c>
      <c r="P79" s="1096">
        <v>84934.672999999995</v>
      </c>
      <c r="Q79" s="1096"/>
      <c r="R79" s="1096">
        <v>432708.25699999998</v>
      </c>
      <c r="S79" s="1096">
        <v>27774.145</v>
      </c>
      <c r="T79" s="1096">
        <v>460482.402</v>
      </c>
      <c r="U79" s="1096"/>
      <c r="V79" s="1096">
        <v>0</v>
      </c>
      <c r="W79" s="1096">
        <v>0</v>
      </c>
      <c r="X79" s="1096">
        <v>0</v>
      </c>
      <c r="Y79" s="1095" t="s">
        <v>894</v>
      </c>
      <c r="Z79" s="1096">
        <v>515908.14899999998</v>
      </c>
      <c r="AA79" s="1096">
        <v>922.52200000000005</v>
      </c>
      <c r="AB79" s="1096">
        <v>516830.67200000002</v>
      </c>
      <c r="AC79" s="1096"/>
      <c r="AD79" s="1096">
        <v>95250.142000000007</v>
      </c>
      <c r="AE79" s="1096">
        <v>20.588000000000001</v>
      </c>
      <c r="AF79" s="1096">
        <v>95270.73</v>
      </c>
      <c r="AG79" s="1096"/>
      <c r="AH79" s="1095" t="s">
        <v>894</v>
      </c>
      <c r="AI79" s="1096"/>
      <c r="AJ79" s="1096">
        <v>4073042.966</v>
      </c>
      <c r="AK79" s="1096">
        <v>95602.422000000006</v>
      </c>
      <c r="AL79" s="1096">
        <v>4168645.3920000005</v>
      </c>
    </row>
    <row r="80" spans="1:38" s="500" customFormat="1" ht="10.050000000000001" customHeight="1">
      <c r="A80" s="1094" t="s">
        <v>895</v>
      </c>
      <c r="B80" s="1092">
        <v>0</v>
      </c>
      <c r="C80" s="1092">
        <v>0</v>
      </c>
      <c r="D80" s="1092">
        <v>0</v>
      </c>
      <c r="E80" s="1092"/>
      <c r="F80" s="1092">
        <v>0</v>
      </c>
      <c r="G80" s="1092">
        <v>0</v>
      </c>
      <c r="H80" s="1092">
        <v>0</v>
      </c>
      <c r="I80" s="1092"/>
      <c r="J80" s="1092">
        <v>0</v>
      </c>
      <c r="K80" s="1092">
        <v>0</v>
      </c>
      <c r="L80" s="1092">
        <v>0</v>
      </c>
      <c r="M80" s="1094" t="s">
        <v>895</v>
      </c>
      <c r="N80" s="1092">
        <v>0</v>
      </c>
      <c r="O80" s="1092">
        <v>0</v>
      </c>
      <c r="P80" s="1092">
        <v>0</v>
      </c>
      <c r="Q80" s="1092"/>
      <c r="R80" s="1092">
        <v>0</v>
      </c>
      <c r="S80" s="1092">
        <v>0</v>
      </c>
      <c r="T80" s="1092">
        <v>0</v>
      </c>
      <c r="U80" s="1092"/>
      <c r="V80" s="1092">
        <v>0</v>
      </c>
      <c r="W80" s="1092">
        <v>0</v>
      </c>
      <c r="X80" s="1092">
        <v>0</v>
      </c>
      <c r="Y80" s="1094" t="s">
        <v>895</v>
      </c>
      <c r="Z80" s="1092">
        <v>0</v>
      </c>
      <c r="AA80" s="1092">
        <v>0</v>
      </c>
      <c r="AB80" s="1092">
        <v>0</v>
      </c>
      <c r="AC80" s="1092"/>
      <c r="AD80" s="1092">
        <v>0</v>
      </c>
      <c r="AE80" s="1092">
        <v>0</v>
      </c>
      <c r="AF80" s="1092">
        <v>0</v>
      </c>
      <c r="AG80" s="1092"/>
      <c r="AH80" s="1094" t="s">
        <v>895</v>
      </c>
      <c r="AI80" s="1092"/>
      <c r="AJ80" s="1092">
        <v>0</v>
      </c>
      <c r="AK80" s="1092">
        <v>0</v>
      </c>
      <c r="AL80" s="1092">
        <v>0</v>
      </c>
    </row>
    <row r="81" spans="1:38" s="500" customFormat="1" ht="10.050000000000001" customHeight="1">
      <c r="A81" s="1094" t="s">
        <v>896</v>
      </c>
      <c r="B81" s="1092">
        <v>1037067.4620000001</v>
      </c>
      <c r="C81" s="1092">
        <v>36685.438999999998</v>
      </c>
      <c r="D81" s="1092">
        <v>1073752.902</v>
      </c>
      <c r="E81" s="1092"/>
      <c r="F81" s="1092">
        <v>1143018.4369999999</v>
      </c>
      <c r="G81" s="1092">
        <v>1852.702</v>
      </c>
      <c r="H81" s="1092">
        <v>1144871.139</v>
      </c>
      <c r="I81" s="1092"/>
      <c r="J81" s="1092">
        <v>626226.59</v>
      </c>
      <c r="K81" s="1092">
        <v>0</v>
      </c>
      <c r="L81" s="1092">
        <v>626226.59</v>
      </c>
      <c r="M81" s="1094" t="s">
        <v>896</v>
      </c>
      <c r="N81" s="1092">
        <v>58326.603000000003</v>
      </c>
      <c r="O81" s="1092">
        <v>18968.701000000001</v>
      </c>
      <c r="P81" s="1092">
        <v>77295.304999999993</v>
      </c>
      <c r="Q81" s="1092"/>
      <c r="R81" s="1092">
        <v>342812.07199999999</v>
      </c>
      <c r="S81" s="1092">
        <v>27774.145</v>
      </c>
      <c r="T81" s="1092">
        <v>370586.217</v>
      </c>
      <c r="U81" s="1092"/>
      <c r="V81" s="1092">
        <v>0</v>
      </c>
      <c r="W81" s="1092">
        <v>0</v>
      </c>
      <c r="X81" s="1092">
        <v>0</v>
      </c>
      <c r="Y81" s="1094" t="s">
        <v>896</v>
      </c>
      <c r="Z81" s="1092">
        <v>442017.78100000002</v>
      </c>
      <c r="AA81" s="1092">
        <v>493.61</v>
      </c>
      <c r="AB81" s="1092">
        <v>442511.39199999999</v>
      </c>
      <c r="AC81" s="1092"/>
      <c r="AD81" s="1092">
        <v>95250.142000000007</v>
      </c>
      <c r="AE81" s="1092">
        <v>20.588000000000001</v>
      </c>
      <c r="AF81" s="1092">
        <v>95270.73</v>
      </c>
      <c r="AG81" s="1092"/>
      <c r="AH81" s="1094" t="s">
        <v>896</v>
      </c>
      <c r="AI81" s="1092"/>
      <c r="AJ81" s="1092">
        <v>3744719.0870000003</v>
      </c>
      <c r="AK81" s="1092">
        <v>85795.184999999998</v>
      </c>
      <c r="AL81" s="1092">
        <v>3830514.2750000004</v>
      </c>
    </row>
    <row r="82" spans="1:38" s="500" customFormat="1" ht="10.050000000000001" customHeight="1">
      <c r="A82" s="1094" t="s">
        <v>897</v>
      </c>
      <c r="B82" s="1092">
        <v>32249.761999999999</v>
      </c>
      <c r="C82" s="1092">
        <v>5965.2079999999996</v>
      </c>
      <c r="D82" s="1092">
        <v>38214.970999999998</v>
      </c>
      <c r="E82" s="1092"/>
      <c r="F82" s="1092">
        <v>124536.136</v>
      </c>
      <c r="G82" s="1092">
        <v>3240.7310000000002</v>
      </c>
      <c r="H82" s="1092">
        <v>127776.868</v>
      </c>
      <c r="I82" s="1092"/>
      <c r="J82" s="1092">
        <v>0</v>
      </c>
      <c r="K82" s="1092">
        <v>0</v>
      </c>
      <c r="L82" s="1092">
        <v>0</v>
      </c>
      <c r="M82" s="1094" t="s">
        <v>897</v>
      </c>
      <c r="N82" s="1092">
        <v>7511.4390000000003</v>
      </c>
      <c r="O82" s="1092">
        <v>127.928</v>
      </c>
      <c r="P82" s="1092">
        <v>7639.3680000000004</v>
      </c>
      <c r="Q82" s="1092"/>
      <c r="R82" s="1092">
        <v>89896.184999999998</v>
      </c>
      <c r="S82" s="1092">
        <v>0</v>
      </c>
      <c r="T82" s="1092">
        <v>89896.184999999998</v>
      </c>
      <c r="U82" s="1092"/>
      <c r="V82" s="1092">
        <v>0</v>
      </c>
      <c r="W82" s="1092">
        <v>0</v>
      </c>
      <c r="X82" s="1092">
        <v>0</v>
      </c>
      <c r="Y82" s="1094" t="s">
        <v>897</v>
      </c>
      <c r="Z82" s="1092">
        <v>73890.368000000002</v>
      </c>
      <c r="AA82" s="1092">
        <v>428.911</v>
      </c>
      <c r="AB82" s="1092">
        <v>74319.278999999995</v>
      </c>
      <c r="AC82" s="1092"/>
      <c r="AD82" s="1092">
        <v>0</v>
      </c>
      <c r="AE82" s="1092">
        <v>0</v>
      </c>
      <c r="AF82" s="1092">
        <v>0</v>
      </c>
      <c r="AG82" s="1092"/>
      <c r="AH82" s="1094" t="s">
        <v>897</v>
      </c>
      <c r="AI82" s="1092"/>
      <c r="AJ82" s="1092">
        <v>328083.89</v>
      </c>
      <c r="AK82" s="1092">
        <v>9762.7780000000002</v>
      </c>
      <c r="AL82" s="1092">
        <v>337846.67099999997</v>
      </c>
    </row>
    <row r="83" spans="1:38" s="500" customFormat="1" ht="10.050000000000001" customHeight="1">
      <c r="A83" s="1094" t="s">
        <v>898</v>
      </c>
      <c r="B83" s="1092">
        <v>239.98599999999999</v>
      </c>
      <c r="C83" s="1092">
        <v>44.456000000000003</v>
      </c>
      <c r="D83" s="1092">
        <v>284.44299999999998</v>
      </c>
      <c r="E83" s="1092"/>
      <c r="F83" s="1092">
        <v>0</v>
      </c>
      <c r="G83" s="1092">
        <v>0</v>
      </c>
      <c r="H83" s="1092">
        <v>0</v>
      </c>
      <c r="I83" s="1092"/>
      <c r="J83" s="1092">
        <v>0</v>
      </c>
      <c r="K83" s="1092">
        <v>0</v>
      </c>
      <c r="L83" s="1092">
        <v>0</v>
      </c>
      <c r="M83" s="1094" t="s">
        <v>898</v>
      </c>
      <c r="N83" s="1092">
        <v>0</v>
      </c>
      <c r="O83" s="1092">
        <v>0</v>
      </c>
      <c r="P83" s="1092">
        <v>0</v>
      </c>
      <c r="Q83" s="1092"/>
      <c r="R83" s="1092">
        <v>0</v>
      </c>
      <c r="S83" s="1092">
        <v>0</v>
      </c>
      <c r="T83" s="1092">
        <v>0</v>
      </c>
      <c r="U83" s="1092"/>
      <c r="V83" s="1092">
        <v>0</v>
      </c>
      <c r="W83" s="1092">
        <v>0</v>
      </c>
      <c r="X83" s="1092">
        <v>0</v>
      </c>
      <c r="Y83" s="1094" t="s">
        <v>898</v>
      </c>
      <c r="Z83" s="1092">
        <v>0</v>
      </c>
      <c r="AA83" s="1092">
        <v>0</v>
      </c>
      <c r="AB83" s="1092">
        <v>0</v>
      </c>
      <c r="AC83" s="1092"/>
      <c r="AD83" s="1092">
        <v>0</v>
      </c>
      <c r="AE83" s="1092">
        <v>0</v>
      </c>
      <c r="AF83" s="1092">
        <v>0</v>
      </c>
      <c r="AG83" s="1092"/>
      <c r="AH83" s="1094" t="s">
        <v>898</v>
      </c>
      <c r="AI83" s="1092"/>
      <c r="AJ83" s="1092" t="e">
        <v>#VALUE!</v>
      </c>
      <c r="AK83" s="1092">
        <v>44.456000000000003</v>
      </c>
      <c r="AL83" s="1092">
        <v>284.44299999999998</v>
      </c>
    </row>
    <row r="84" spans="1:38" s="500" customFormat="1" ht="10.050000000000001" customHeight="1">
      <c r="A84" s="1095" t="s">
        <v>899</v>
      </c>
      <c r="B84" s="1096">
        <v>4256.384</v>
      </c>
      <c r="C84" s="1096">
        <v>68.067999999999998</v>
      </c>
      <c r="D84" s="1096">
        <v>4324.4520000000002</v>
      </c>
      <c r="E84" s="1096"/>
      <c r="F84" s="1096">
        <v>25560.949000000001</v>
      </c>
      <c r="G84" s="1096">
        <v>20.202000000000002</v>
      </c>
      <c r="H84" s="1096">
        <v>25581.151000000002</v>
      </c>
      <c r="I84" s="1096"/>
      <c r="J84" s="1096">
        <v>0</v>
      </c>
      <c r="K84" s="1096">
        <v>0</v>
      </c>
      <c r="L84" s="1096">
        <v>0</v>
      </c>
      <c r="M84" s="1095" t="s">
        <v>899</v>
      </c>
      <c r="N84" s="1096">
        <v>60.652999999999999</v>
      </c>
      <c r="O84" s="1096">
        <v>3.7869999999999999</v>
      </c>
      <c r="P84" s="1096">
        <v>64.441000000000003</v>
      </c>
      <c r="Q84" s="1096"/>
      <c r="R84" s="1096">
        <v>21638.3</v>
      </c>
      <c r="S84" s="1096">
        <v>0</v>
      </c>
      <c r="T84" s="1096">
        <v>21638.3</v>
      </c>
      <c r="U84" s="1096"/>
      <c r="V84" s="1096">
        <v>0</v>
      </c>
      <c r="W84" s="1096">
        <v>0</v>
      </c>
      <c r="X84" s="1096">
        <v>0</v>
      </c>
      <c r="Y84" s="1095" t="s">
        <v>899</v>
      </c>
      <c r="Z84" s="1096">
        <v>3019.5419999999999</v>
      </c>
      <c r="AA84" s="1096">
        <v>1E-3</v>
      </c>
      <c r="AB84" s="1096">
        <v>3019.5439999999999</v>
      </c>
      <c r="AC84" s="1096"/>
      <c r="AD84" s="1096">
        <v>0</v>
      </c>
      <c r="AE84" s="1096">
        <v>0</v>
      </c>
      <c r="AF84" s="1096">
        <v>0</v>
      </c>
      <c r="AG84" s="1096"/>
      <c r="AH84" s="1095" t="s">
        <v>899</v>
      </c>
      <c r="AI84" s="1096"/>
      <c r="AJ84" s="1096">
        <v>54535.827999999994</v>
      </c>
      <c r="AK84" s="1096">
        <v>92.058000000000007</v>
      </c>
      <c r="AL84" s="1096">
        <v>54627.887999999999</v>
      </c>
    </row>
    <row r="85" spans="1:38" s="500" customFormat="1" ht="10.050000000000001" customHeight="1">
      <c r="A85" s="1095" t="s">
        <v>900</v>
      </c>
      <c r="B85" s="1096">
        <v>8078.7380000000003</v>
      </c>
      <c r="C85" s="1096">
        <v>193.80799999999999</v>
      </c>
      <c r="D85" s="1096">
        <v>8272.5470000000005</v>
      </c>
      <c r="E85" s="1096"/>
      <c r="F85" s="1096">
        <v>1107.2</v>
      </c>
      <c r="G85" s="1096">
        <v>54.317</v>
      </c>
      <c r="H85" s="1096">
        <v>1161.518</v>
      </c>
      <c r="I85" s="1096"/>
      <c r="J85" s="1096">
        <v>0</v>
      </c>
      <c r="K85" s="1096">
        <v>0</v>
      </c>
      <c r="L85" s="1096">
        <v>0</v>
      </c>
      <c r="M85" s="1095" t="s">
        <v>900</v>
      </c>
      <c r="N85" s="1096">
        <v>3358.1080000000002</v>
      </c>
      <c r="O85" s="1096">
        <v>154.52199999999999</v>
      </c>
      <c r="P85" s="1096">
        <v>3512.6309999999999</v>
      </c>
      <c r="Q85" s="1096"/>
      <c r="R85" s="1096">
        <v>16701.449000000001</v>
      </c>
      <c r="S85" s="1096">
        <v>0</v>
      </c>
      <c r="T85" s="1096">
        <v>16701.449000000001</v>
      </c>
      <c r="U85" s="1096"/>
      <c r="V85" s="1096">
        <v>0</v>
      </c>
      <c r="W85" s="1096">
        <v>0</v>
      </c>
      <c r="X85" s="1096">
        <v>0</v>
      </c>
      <c r="Y85" s="1095" t="s">
        <v>900</v>
      </c>
      <c r="Z85" s="1096">
        <v>197.089</v>
      </c>
      <c r="AA85" s="1096">
        <v>0</v>
      </c>
      <c r="AB85" s="1096">
        <v>197.089</v>
      </c>
      <c r="AC85" s="1096"/>
      <c r="AD85" s="1096">
        <v>0</v>
      </c>
      <c r="AE85" s="1096">
        <v>0</v>
      </c>
      <c r="AF85" s="1096">
        <v>0</v>
      </c>
      <c r="AG85" s="1096"/>
      <c r="AH85" s="1095" t="s">
        <v>900</v>
      </c>
      <c r="AI85" s="1096"/>
      <c r="AJ85" s="1096">
        <v>29442.584000000003</v>
      </c>
      <c r="AK85" s="1096">
        <v>402.64699999999999</v>
      </c>
      <c r="AL85" s="1096">
        <v>29845.234</v>
      </c>
    </row>
    <row r="86" spans="1:38" s="500" customFormat="1" ht="10.050000000000001" customHeight="1">
      <c r="A86" s="1094" t="s">
        <v>901</v>
      </c>
      <c r="B86" s="1092">
        <v>8078.7380000000003</v>
      </c>
      <c r="C86" s="1092">
        <v>193.80799999999999</v>
      </c>
      <c r="D86" s="1092">
        <v>8272.5470000000005</v>
      </c>
      <c r="E86" s="1092"/>
      <c r="F86" s="1092">
        <v>1107.2</v>
      </c>
      <c r="G86" s="1092">
        <v>54.317</v>
      </c>
      <c r="H86" s="1092">
        <v>1161.518</v>
      </c>
      <c r="I86" s="1092"/>
      <c r="J86" s="1092">
        <v>0</v>
      </c>
      <c r="K86" s="1092">
        <v>0</v>
      </c>
      <c r="L86" s="1092">
        <v>0</v>
      </c>
      <c r="M86" s="1094" t="s">
        <v>901</v>
      </c>
      <c r="N86" s="1092">
        <v>3358.1080000000002</v>
      </c>
      <c r="O86" s="1092">
        <v>154.52199999999999</v>
      </c>
      <c r="P86" s="1092">
        <v>3512.6309999999999</v>
      </c>
      <c r="Q86" s="1092"/>
      <c r="R86" s="1092">
        <v>16701.449000000001</v>
      </c>
      <c r="S86" s="1092">
        <v>0</v>
      </c>
      <c r="T86" s="1092">
        <v>16701.449000000001</v>
      </c>
      <c r="U86" s="1092"/>
      <c r="V86" s="1092">
        <v>0</v>
      </c>
      <c r="W86" s="1092">
        <v>0</v>
      </c>
      <c r="X86" s="1092">
        <v>0</v>
      </c>
      <c r="Y86" s="1094" t="s">
        <v>901</v>
      </c>
      <c r="Z86" s="1092">
        <v>197.089</v>
      </c>
      <c r="AA86" s="1092">
        <v>0</v>
      </c>
      <c r="AB86" s="1092">
        <v>197.089</v>
      </c>
      <c r="AC86" s="1092"/>
      <c r="AD86" s="1092">
        <v>0</v>
      </c>
      <c r="AE86" s="1092">
        <v>0</v>
      </c>
      <c r="AF86" s="1092">
        <v>0</v>
      </c>
      <c r="AG86" s="1092"/>
      <c r="AH86" s="1094" t="s">
        <v>901</v>
      </c>
      <c r="AI86" s="1092"/>
      <c r="AJ86" s="1092">
        <v>29442.584000000003</v>
      </c>
      <c r="AK86" s="1092">
        <v>402.64699999999999</v>
      </c>
      <c r="AL86" s="1092">
        <v>29845.234</v>
      </c>
    </row>
    <row r="87" spans="1:38" s="500" customFormat="1" ht="10.050000000000001" customHeight="1">
      <c r="A87" s="1094" t="s">
        <v>902</v>
      </c>
      <c r="B87" s="1092">
        <v>0</v>
      </c>
      <c r="C87" s="1092">
        <v>0</v>
      </c>
      <c r="D87" s="1092">
        <v>0</v>
      </c>
      <c r="E87" s="1092"/>
      <c r="F87" s="1092">
        <v>0</v>
      </c>
      <c r="G87" s="1092">
        <v>0</v>
      </c>
      <c r="H87" s="1092">
        <v>0</v>
      </c>
      <c r="I87" s="1092"/>
      <c r="J87" s="1092">
        <v>0</v>
      </c>
      <c r="K87" s="1092">
        <v>0</v>
      </c>
      <c r="L87" s="1092">
        <v>0</v>
      </c>
      <c r="M87" s="1094" t="s">
        <v>902</v>
      </c>
      <c r="N87" s="1092">
        <v>0</v>
      </c>
      <c r="O87" s="1092">
        <v>0</v>
      </c>
      <c r="P87" s="1092">
        <v>0</v>
      </c>
      <c r="Q87" s="1092"/>
      <c r="R87" s="1092">
        <v>0</v>
      </c>
      <c r="S87" s="1092">
        <v>0</v>
      </c>
      <c r="T87" s="1092">
        <v>0</v>
      </c>
      <c r="U87" s="1092"/>
      <c r="V87" s="1092">
        <v>0</v>
      </c>
      <c r="W87" s="1092">
        <v>0</v>
      </c>
      <c r="X87" s="1092">
        <v>0</v>
      </c>
      <c r="Y87" s="1094" t="s">
        <v>902</v>
      </c>
      <c r="Z87" s="1092">
        <v>0</v>
      </c>
      <c r="AA87" s="1092">
        <v>0</v>
      </c>
      <c r="AB87" s="1092">
        <v>0</v>
      </c>
      <c r="AC87" s="1092"/>
      <c r="AD87" s="1092">
        <v>0</v>
      </c>
      <c r="AE87" s="1092">
        <v>0</v>
      </c>
      <c r="AF87" s="1092">
        <v>0</v>
      </c>
      <c r="AG87" s="1092"/>
      <c r="AH87" s="1094" t="s">
        <v>902</v>
      </c>
      <c r="AI87" s="1092"/>
      <c r="AJ87" s="1092">
        <v>0</v>
      </c>
      <c r="AK87" s="1092">
        <v>0</v>
      </c>
      <c r="AL87" s="1092">
        <v>0</v>
      </c>
    </row>
    <row r="88" spans="1:38" s="25" customFormat="1" ht="5.0999999999999996" customHeight="1">
      <c r="A88" s="1094"/>
      <c r="B88" s="1092"/>
      <c r="C88" s="1092"/>
      <c r="D88" s="1092"/>
      <c r="E88" s="1092"/>
      <c r="F88" s="1092"/>
      <c r="G88" s="1092"/>
      <c r="H88" s="1092"/>
      <c r="I88" s="1092"/>
      <c r="J88" s="1092">
        <v>0</v>
      </c>
      <c r="K88" s="1092">
        <v>0</v>
      </c>
      <c r="L88" s="1092">
        <v>0</v>
      </c>
      <c r="M88" s="1094"/>
      <c r="N88" s="1092"/>
      <c r="O88" s="1092"/>
      <c r="P88" s="1092"/>
      <c r="Q88" s="1092"/>
      <c r="R88" s="1092"/>
      <c r="S88" s="1092"/>
      <c r="T88" s="1092"/>
      <c r="U88" s="1092"/>
      <c r="V88" s="1092">
        <v>0</v>
      </c>
      <c r="W88" s="1092">
        <v>0</v>
      </c>
      <c r="X88" s="1092">
        <v>0</v>
      </c>
      <c r="Y88" s="1094"/>
      <c r="Z88" s="1092"/>
      <c r="AA88" s="1092"/>
      <c r="AB88" s="1092"/>
      <c r="AC88" s="1092"/>
      <c r="AD88" s="1092"/>
      <c r="AE88" s="1092"/>
      <c r="AF88" s="1092"/>
      <c r="AG88" s="1092"/>
      <c r="AH88" s="1094"/>
      <c r="AI88" s="1092"/>
      <c r="AJ88" s="1092"/>
      <c r="AK88" s="1092"/>
      <c r="AL88" s="1092"/>
    </row>
    <row r="89" spans="1:38" s="500" customFormat="1" ht="10.050000000000001" customHeight="1">
      <c r="A89" s="1137" t="s">
        <v>903</v>
      </c>
      <c r="B89" s="1090">
        <v>0.13400000000000001</v>
      </c>
      <c r="C89" s="1090">
        <v>0</v>
      </c>
      <c r="D89" s="1090">
        <v>0.13400000000000001</v>
      </c>
      <c r="E89" s="1090"/>
      <c r="F89" s="1090">
        <v>56654.519</v>
      </c>
      <c r="G89" s="1090">
        <v>0</v>
      </c>
      <c r="H89" s="1090">
        <v>56654.519</v>
      </c>
      <c r="I89" s="1090"/>
      <c r="J89" s="1090">
        <v>3780</v>
      </c>
      <c r="K89" s="1090">
        <v>0</v>
      </c>
      <c r="L89" s="1090">
        <v>3780</v>
      </c>
      <c r="M89" s="1137" t="s">
        <v>903</v>
      </c>
      <c r="N89" s="1090">
        <v>0</v>
      </c>
      <c r="O89" s="1090">
        <v>0</v>
      </c>
      <c r="P89" s="1090">
        <v>0</v>
      </c>
      <c r="Q89" s="1090"/>
      <c r="R89" s="1090">
        <v>0</v>
      </c>
      <c r="S89" s="1090">
        <v>0</v>
      </c>
      <c r="T89" s="1090">
        <v>0</v>
      </c>
      <c r="U89" s="1090"/>
      <c r="V89" s="1090">
        <v>0</v>
      </c>
      <c r="W89" s="1090">
        <v>0</v>
      </c>
      <c r="X89" s="1090">
        <v>0</v>
      </c>
      <c r="Y89" s="1137" t="s">
        <v>903</v>
      </c>
      <c r="Z89" s="1090">
        <v>0</v>
      </c>
      <c r="AA89" s="1090">
        <v>0</v>
      </c>
      <c r="AB89" s="1090">
        <v>0</v>
      </c>
      <c r="AC89" s="1090"/>
      <c r="AD89" s="1090">
        <v>15500</v>
      </c>
      <c r="AE89" s="1090">
        <v>0</v>
      </c>
      <c r="AF89" s="1090">
        <v>15500</v>
      </c>
      <c r="AG89" s="1090"/>
      <c r="AH89" s="1137" t="s">
        <v>903</v>
      </c>
      <c r="AI89" s="1090"/>
      <c r="AJ89" s="1090">
        <v>75934.652999999991</v>
      </c>
      <c r="AK89" s="1090">
        <v>0</v>
      </c>
      <c r="AL89" s="1090">
        <v>75934.652999999991</v>
      </c>
    </row>
    <row r="90" spans="1:38" s="500" customFormat="1" ht="10.050000000000001" customHeight="1">
      <c r="A90" s="1094" t="s">
        <v>904</v>
      </c>
      <c r="B90" s="1092">
        <v>0.13400000000000001</v>
      </c>
      <c r="C90" s="1092">
        <v>0</v>
      </c>
      <c r="D90" s="1092">
        <v>0.13400000000000001</v>
      </c>
      <c r="E90" s="1092"/>
      <c r="F90" s="1092">
        <v>0</v>
      </c>
      <c r="G90" s="1092">
        <v>0</v>
      </c>
      <c r="H90" s="1092">
        <v>0</v>
      </c>
      <c r="I90" s="1092"/>
      <c r="J90" s="1092">
        <v>0</v>
      </c>
      <c r="K90" s="1092">
        <v>0</v>
      </c>
      <c r="L90" s="1092">
        <v>0</v>
      </c>
      <c r="M90" s="1094" t="s">
        <v>904</v>
      </c>
      <c r="N90" s="1092">
        <v>0</v>
      </c>
      <c r="O90" s="1092">
        <v>0</v>
      </c>
      <c r="P90" s="1092">
        <v>0</v>
      </c>
      <c r="Q90" s="1092"/>
      <c r="R90" s="1092">
        <v>0</v>
      </c>
      <c r="S90" s="1092">
        <v>0</v>
      </c>
      <c r="T90" s="1092">
        <v>0</v>
      </c>
      <c r="U90" s="1092"/>
      <c r="V90" s="1092">
        <v>0</v>
      </c>
      <c r="W90" s="1092">
        <v>0</v>
      </c>
      <c r="X90" s="1092">
        <v>0</v>
      </c>
      <c r="Y90" s="1094" t="s">
        <v>904</v>
      </c>
      <c r="Z90" s="1092">
        <v>0</v>
      </c>
      <c r="AA90" s="1092">
        <v>0</v>
      </c>
      <c r="AB90" s="1092">
        <v>0</v>
      </c>
      <c r="AC90" s="1092"/>
      <c r="AD90" s="1092">
        <v>0</v>
      </c>
      <c r="AE90" s="1092">
        <v>0</v>
      </c>
      <c r="AF90" s="1092">
        <v>0</v>
      </c>
      <c r="AG90" s="1092"/>
      <c r="AH90" s="1094" t="s">
        <v>904</v>
      </c>
      <c r="AI90" s="1092"/>
      <c r="AJ90" s="1092">
        <v>0.13400000000000001</v>
      </c>
      <c r="AK90" s="1092">
        <v>0</v>
      </c>
      <c r="AL90" s="1092">
        <v>0.13400000000000001</v>
      </c>
    </row>
    <row r="91" spans="1:38" s="500" customFormat="1" ht="10.050000000000001" customHeight="1">
      <c r="A91" s="1094" t="s">
        <v>905</v>
      </c>
      <c r="B91" s="1092">
        <v>0</v>
      </c>
      <c r="C91" s="1092">
        <v>0</v>
      </c>
      <c r="D91" s="1092">
        <v>0</v>
      </c>
      <c r="E91" s="1092"/>
      <c r="F91" s="1092">
        <v>2.8959999999999999</v>
      </c>
      <c r="G91" s="1092">
        <v>0</v>
      </c>
      <c r="H91" s="1092">
        <v>2.8959999999999999</v>
      </c>
      <c r="I91" s="1092"/>
      <c r="J91" s="1092">
        <v>0</v>
      </c>
      <c r="K91" s="1092">
        <v>0</v>
      </c>
      <c r="L91" s="1092">
        <v>0</v>
      </c>
      <c r="M91" s="1094" t="s">
        <v>905</v>
      </c>
      <c r="N91" s="1092">
        <v>0</v>
      </c>
      <c r="O91" s="1092">
        <v>0</v>
      </c>
      <c r="P91" s="1092">
        <v>0</v>
      </c>
      <c r="Q91" s="1092"/>
      <c r="R91" s="1092">
        <v>0</v>
      </c>
      <c r="S91" s="1092">
        <v>0</v>
      </c>
      <c r="T91" s="1092">
        <v>0</v>
      </c>
      <c r="U91" s="1092"/>
      <c r="V91" s="1092">
        <v>0</v>
      </c>
      <c r="W91" s="1092">
        <v>0</v>
      </c>
      <c r="X91" s="1092">
        <v>0</v>
      </c>
      <c r="Y91" s="1094" t="s">
        <v>905</v>
      </c>
      <c r="Z91" s="1092">
        <v>0</v>
      </c>
      <c r="AA91" s="1092">
        <v>0</v>
      </c>
      <c r="AB91" s="1092">
        <v>0</v>
      </c>
      <c r="AC91" s="1092"/>
      <c r="AD91" s="1092">
        <v>0</v>
      </c>
      <c r="AE91" s="1092">
        <v>0</v>
      </c>
      <c r="AF91" s="1092">
        <v>0</v>
      </c>
      <c r="AG91" s="1092"/>
      <c r="AH91" s="1094" t="s">
        <v>905</v>
      </c>
      <c r="AI91" s="1092"/>
      <c r="AJ91" s="1092">
        <v>2.8959999999999999</v>
      </c>
      <c r="AK91" s="1092">
        <v>0</v>
      </c>
      <c r="AL91" s="1092">
        <v>2.8959999999999999</v>
      </c>
    </row>
    <row r="92" spans="1:38" s="500" customFormat="1" ht="10.050000000000001" customHeight="1">
      <c r="A92" s="1094" t="s">
        <v>906</v>
      </c>
      <c r="B92" s="1092">
        <v>0</v>
      </c>
      <c r="C92" s="1092">
        <v>0</v>
      </c>
      <c r="D92" s="1092">
        <v>0</v>
      </c>
      <c r="E92" s="1092"/>
      <c r="F92" s="1092">
        <v>56651.623</v>
      </c>
      <c r="G92" s="1092">
        <v>0</v>
      </c>
      <c r="H92" s="1092">
        <v>56651.623</v>
      </c>
      <c r="I92" s="1092"/>
      <c r="J92" s="1092">
        <v>3780</v>
      </c>
      <c r="K92" s="1092">
        <v>0</v>
      </c>
      <c r="L92" s="1092">
        <v>3780</v>
      </c>
      <c r="M92" s="1094" t="s">
        <v>906</v>
      </c>
      <c r="N92" s="1092">
        <v>0</v>
      </c>
      <c r="O92" s="1092">
        <v>0</v>
      </c>
      <c r="P92" s="1092">
        <v>0</v>
      </c>
      <c r="Q92" s="1092"/>
      <c r="R92" s="1092">
        <v>0</v>
      </c>
      <c r="S92" s="1092">
        <v>0</v>
      </c>
      <c r="T92" s="1092">
        <v>0</v>
      </c>
      <c r="U92" s="1092"/>
      <c r="V92" s="1092">
        <v>0</v>
      </c>
      <c r="W92" s="1092">
        <v>0</v>
      </c>
      <c r="X92" s="1092">
        <v>0</v>
      </c>
      <c r="Y92" s="1094" t="s">
        <v>906</v>
      </c>
      <c r="Z92" s="1092">
        <v>0</v>
      </c>
      <c r="AA92" s="1092">
        <v>0</v>
      </c>
      <c r="AB92" s="1092">
        <v>0</v>
      </c>
      <c r="AC92" s="1092"/>
      <c r="AD92" s="1092">
        <v>15500</v>
      </c>
      <c r="AE92" s="1092">
        <v>0</v>
      </c>
      <c r="AF92" s="1092">
        <v>15500</v>
      </c>
      <c r="AG92" s="1092"/>
      <c r="AH92" s="1094" t="s">
        <v>906</v>
      </c>
      <c r="AI92" s="1092"/>
      <c r="AJ92" s="1092">
        <v>75931.622999999992</v>
      </c>
      <c r="AK92" s="1092">
        <v>0</v>
      </c>
      <c r="AL92" s="1092">
        <v>75931.622999999992</v>
      </c>
    </row>
    <row r="93" spans="1:38" s="25" customFormat="1" ht="5.0999999999999996" customHeight="1">
      <c r="A93" s="1094"/>
      <c r="B93" s="1092"/>
      <c r="C93" s="1092"/>
      <c r="D93" s="1092"/>
      <c r="E93" s="1092"/>
      <c r="F93" s="1092"/>
      <c r="G93" s="1092"/>
      <c r="H93" s="1092"/>
      <c r="I93" s="1092"/>
      <c r="J93" s="1092">
        <v>0</v>
      </c>
      <c r="K93" s="1092">
        <v>0</v>
      </c>
      <c r="L93" s="1092">
        <v>0</v>
      </c>
      <c r="M93" s="1094"/>
      <c r="N93" s="1092"/>
      <c r="O93" s="1092"/>
      <c r="P93" s="1092"/>
      <c r="Q93" s="1092"/>
      <c r="R93" s="1092"/>
      <c r="S93" s="1092"/>
      <c r="T93" s="1092"/>
      <c r="U93" s="1092"/>
      <c r="V93" s="1092">
        <v>0</v>
      </c>
      <c r="W93" s="1092">
        <v>0</v>
      </c>
      <c r="X93" s="1092">
        <v>0</v>
      </c>
      <c r="Y93" s="1094"/>
      <c r="Z93" s="1092"/>
      <c r="AA93" s="1092"/>
      <c r="AB93" s="1092"/>
      <c r="AC93" s="1092"/>
      <c r="AD93" s="1092"/>
      <c r="AE93" s="1092"/>
      <c r="AF93" s="1092"/>
      <c r="AG93" s="1092"/>
      <c r="AH93" s="1094"/>
      <c r="AI93" s="1092"/>
      <c r="AJ93" s="1092"/>
      <c r="AK93" s="1092"/>
      <c r="AL93" s="1092"/>
    </row>
    <row r="94" spans="1:38" s="500" customFormat="1" ht="10.050000000000001" customHeight="1">
      <c r="A94" s="1095" t="s">
        <v>854</v>
      </c>
      <c r="B94" s="1096">
        <v>0</v>
      </c>
      <c r="C94" s="1096">
        <v>0</v>
      </c>
      <c r="D94" s="1096">
        <v>0</v>
      </c>
      <c r="E94" s="1096"/>
      <c r="F94" s="1096">
        <v>0</v>
      </c>
      <c r="G94" s="1096">
        <v>0</v>
      </c>
      <c r="H94" s="1096">
        <v>0</v>
      </c>
      <c r="I94" s="1096"/>
      <c r="J94" s="1096">
        <v>0</v>
      </c>
      <c r="K94" s="1096">
        <v>0</v>
      </c>
      <c r="L94" s="1096">
        <v>0</v>
      </c>
      <c r="M94" s="1095" t="s">
        <v>854</v>
      </c>
      <c r="N94" s="1096">
        <v>0</v>
      </c>
      <c r="O94" s="1096">
        <v>0</v>
      </c>
      <c r="P94" s="1096">
        <v>0</v>
      </c>
      <c r="Q94" s="1096"/>
      <c r="R94" s="1096">
        <v>0</v>
      </c>
      <c r="S94" s="1096">
        <v>0</v>
      </c>
      <c r="T94" s="1096">
        <v>0</v>
      </c>
      <c r="U94" s="1096"/>
      <c r="V94" s="1096">
        <v>0</v>
      </c>
      <c r="W94" s="1096">
        <v>0</v>
      </c>
      <c r="X94" s="1096">
        <v>0</v>
      </c>
      <c r="Y94" s="1095" t="s">
        <v>854</v>
      </c>
      <c r="Z94" s="1096">
        <v>0</v>
      </c>
      <c r="AA94" s="1096">
        <v>0</v>
      </c>
      <c r="AB94" s="1096">
        <v>0</v>
      </c>
      <c r="AC94" s="1096"/>
      <c r="AD94" s="1096">
        <v>0</v>
      </c>
      <c r="AE94" s="1096">
        <v>0</v>
      </c>
      <c r="AF94" s="1096">
        <v>0</v>
      </c>
      <c r="AG94" s="1096"/>
      <c r="AH94" s="1095" t="s">
        <v>854</v>
      </c>
      <c r="AI94" s="1096"/>
      <c r="AJ94" s="1096">
        <v>0</v>
      </c>
      <c r="AK94" s="1096">
        <v>0</v>
      </c>
      <c r="AL94" s="1096">
        <v>0</v>
      </c>
    </row>
    <row r="95" spans="1:38" s="25" customFormat="1" ht="5.0999999999999996" customHeight="1">
      <c r="A95" s="1095"/>
      <c r="B95" s="1096"/>
      <c r="C95" s="1096"/>
      <c r="D95" s="1096"/>
      <c r="E95" s="1096"/>
      <c r="F95" s="1096"/>
      <c r="G95" s="1096"/>
      <c r="H95" s="1096"/>
      <c r="I95" s="1096"/>
      <c r="J95" s="1096">
        <v>0</v>
      </c>
      <c r="K95" s="1096">
        <v>0</v>
      </c>
      <c r="L95" s="1096">
        <v>0</v>
      </c>
      <c r="M95" s="1095"/>
      <c r="N95" s="1096"/>
      <c r="O95" s="1096"/>
      <c r="P95" s="1096"/>
      <c r="Q95" s="1096"/>
      <c r="R95" s="1096"/>
      <c r="S95" s="1096"/>
      <c r="T95" s="1096"/>
      <c r="U95" s="1096"/>
      <c r="V95" s="1096">
        <v>0</v>
      </c>
      <c r="W95" s="1096">
        <v>0</v>
      </c>
      <c r="X95" s="1096">
        <v>0</v>
      </c>
      <c r="Y95" s="1095"/>
      <c r="Z95" s="1096"/>
      <c r="AA95" s="1096"/>
      <c r="AB95" s="1096"/>
      <c r="AC95" s="1096"/>
      <c r="AD95" s="1096"/>
      <c r="AE95" s="1096"/>
      <c r="AF95" s="1096"/>
      <c r="AG95" s="1096"/>
      <c r="AH95" s="1095"/>
      <c r="AI95" s="1096"/>
      <c r="AJ95" s="1096"/>
      <c r="AK95" s="1096"/>
      <c r="AL95" s="1096"/>
    </row>
    <row r="96" spans="1:38" s="500" customFormat="1" ht="10.050000000000001" customHeight="1">
      <c r="A96" s="1089" t="s">
        <v>907</v>
      </c>
      <c r="B96" s="1090">
        <v>173983.12700000001</v>
      </c>
      <c r="C96" s="1090">
        <v>100.474</v>
      </c>
      <c r="D96" s="1090">
        <v>174083.601</v>
      </c>
      <c r="E96" s="1090"/>
      <c r="F96" s="1090">
        <v>395000</v>
      </c>
      <c r="G96" s="1090">
        <v>0</v>
      </c>
      <c r="H96" s="1090">
        <v>395000</v>
      </c>
      <c r="I96" s="1090"/>
      <c r="J96" s="1090">
        <v>315720.90000000002</v>
      </c>
      <c r="K96" s="1090">
        <v>11.914999999999999</v>
      </c>
      <c r="L96" s="1090">
        <v>315732.81599999999</v>
      </c>
      <c r="M96" s="1089" t="s">
        <v>907</v>
      </c>
      <c r="N96" s="1090">
        <v>0</v>
      </c>
      <c r="O96" s="1090">
        <v>0</v>
      </c>
      <c r="P96" s="1090">
        <v>0</v>
      </c>
      <c r="Q96" s="1090"/>
      <c r="R96" s="1090">
        <v>180000</v>
      </c>
      <c r="S96" s="1090">
        <v>0</v>
      </c>
      <c r="T96" s="1090">
        <v>180000</v>
      </c>
      <c r="U96" s="1090"/>
      <c r="V96" s="1090">
        <v>789351.08600000001</v>
      </c>
      <c r="W96" s="1090">
        <v>332556.21500000003</v>
      </c>
      <c r="X96" s="1090">
        <v>1121907.3019999999</v>
      </c>
      <c r="Y96" s="1089" t="s">
        <v>907</v>
      </c>
      <c r="Z96" s="1090">
        <v>17651.5</v>
      </c>
      <c r="AA96" s="1090">
        <v>1240.566</v>
      </c>
      <c r="AB96" s="1090">
        <v>18892.065999999999</v>
      </c>
      <c r="AC96" s="1090"/>
      <c r="AD96" s="1090">
        <v>139300</v>
      </c>
      <c r="AE96" s="1090">
        <v>0</v>
      </c>
      <c r="AF96" s="1090">
        <v>139300</v>
      </c>
      <c r="AG96" s="1090"/>
      <c r="AH96" s="1089" t="s">
        <v>907</v>
      </c>
      <c r="AI96" s="1090"/>
      <c r="AJ96" s="1090">
        <v>2011006.6129999999</v>
      </c>
      <c r="AK96" s="1090">
        <v>333909.17000000004</v>
      </c>
      <c r="AL96" s="1090">
        <v>2344915.7849999997</v>
      </c>
    </row>
    <row r="97" spans="1:38" s="500" customFormat="1" ht="10.050000000000001" customHeight="1">
      <c r="A97" s="1094" t="s">
        <v>908</v>
      </c>
      <c r="B97" s="1092">
        <v>173983.12700000001</v>
      </c>
      <c r="C97" s="1092">
        <v>100.474</v>
      </c>
      <c r="D97" s="1092">
        <v>174083.601</v>
      </c>
      <c r="E97" s="1092"/>
      <c r="F97" s="1092">
        <v>395000</v>
      </c>
      <c r="G97" s="1092">
        <v>0</v>
      </c>
      <c r="H97" s="1092">
        <v>395000</v>
      </c>
      <c r="I97" s="1092"/>
      <c r="J97" s="1092">
        <v>315720.90000000002</v>
      </c>
      <c r="K97" s="1092">
        <v>11.914999999999999</v>
      </c>
      <c r="L97" s="1092">
        <v>315732.81599999999</v>
      </c>
      <c r="M97" s="1094" t="s">
        <v>908</v>
      </c>
      <c r="N97" s="1092">
        <v>0</v>
      </c>
      <c r="O97" s="1092">
        <v>0</v>
      </c>
      <c r="P97" s="1092">
        <v>0</v>
      </c>
      <c r="Q97" s="1092"/>
      <c r="R97" s="1092">
        <v>180000</v>
      </c>
      <c r="S97" s="1092">
        <v>0</v>
      </c>
      <c r="T97" s="1092">
        <v>180000</v>
      </c>
      <c r="U97" s="1092"/>
      <c r="V97" s="1092">
        <v>450750.82799999998</v>
      </c>
      <c r="W97" s="1092">
        <v>27727.039000000001</v>
      </c>
      <c r="X97" s="1092">
        <v>478477.86700000003</v>
      </c>
      <c r="Y97" s="1094" t="s">
        <v>908</v>
      </c>
      <c r="Z97" s="1092">
        <v>0</v>
      </c>
      <c r="AA97" s="1092">
        <v>1240.566</v>
      </c>
      <c r="AB97" s="1092">
        <v>1240.566</v>
      </c>
      <c r="AC97" s="1092"/>
      <c r="AD97" s="1092">
        <v>139300</v>
      </c>
      <c r="AE97" s="1092">
        <v>0</v>
      </c>
      <c r="AF97" s="1092">
        <v>139300</v>
      </c>
      <c r="AG97" s="1092"/>
      <c r="AH97" s="1094" t="s">
        <v>908</v>
      </c>
      <c r="AI97" s="1092"/>
      <c r="AJ97" s="1092">
        <v>1654754.855</v>
      </c>
      <c r="AK97" s="1092">
        <v>29079.993999999999</v>
      </c>
      <c r="AL97" s="1092">
        <v>1683834.85</v>
      </c>
    </row>
    <row r="98" spans="1:38" s="500" customFormat="1" ht="10.050000000000001" customHeight="1">
      <c r="A98" s="1094" t="s">
        <v>909</v>
      </c>
      <c r="B98" s="1092">
        <v>0</v>
      </c>
      <c r="C98" s="1092">
        <v>0</v>
      </c>
      <c r="D98" s="1092">
        <v>0</v>
      </c>
      <c r="E98" s="1092"/>
      <c r="F98" s="1092">
        <v>0</v>
      </c>
      <c r="G98" s="1092">
        <v>0</v>
      </c>
      <c r="H98" s="1092">
        <v>0</v>
      </c>
      <c r="I98" s="1092"/>
      <c r="J98" s="1092">
        <v>0</v>
      </c>
      <c r="K98" s="1092">
        <v>0</v>
      </c>
      <c r="L98" s="1092">
        <v>0</v>
      </c>
      <c r="M98" s="1094" t="s">
        <v>909</v>
      </c>
      <c r="N98" s="1092">
        <v>0</v>
      </c>
      <c r="O98" s="1092">
        <v>0</v>
      </c>
      <c r="P98" s="1092">
        <v>0</v>
      </c>
      <c r="Q98" s="1092"/>
      <c r="R98" s="1092">
        <v>0</v>
      </c>
      <c r="S98" s="1092">
        <v>0</v>
      </c>
      <c r="T98" s="1092">
        <v>0</v>
      </c>
      <c r="U98" s="1092"/>
      <c r="V98" s="1092">
        <v>338600.25799999997</v>
      </c>
      <c r="W98" s="1092">
        <v>304829.17599999998</v>
      </c>
      <c r="X98" s="1092">
        <v>643429.43400000001</v>
      </c>
      <c r="Y98" s="1094" t="s">
        <v>909</v>
      </c>
      <c r="Z98" s="1092">
        <v>17651.5</v>
      </c>
      <c r="AA98" s="1092">
        <v>0</v>
      </c>
      <c r="AB98" s="1092">
        <v>17651.5</v>
      </c>
      <c r="AC98" s="1092"/>
      <c r="AD98" s="1092">
        <v>0</v>
      </c>
      <c r="AE98" s="1092">
        <v>0</v>
      </c>
      <c r="AF98" s="1092">
        <v>0</v>
      </c>
      <c r="AG98" s="1092"/>
      <c r="AH98" s="1094" t="s">
        <v>909</v>
      </c>
      <c r="AI98" s="1092"/>
      <c r="AJ98" s="1092">
        <v>356251.75799999997</v>
      </c>
      <c r="AK98" s="1092">
        <v>304829.17599999998</v>
      </c>
      <c r="AL98" s="1092">
        <v>661080.93400000001</v>
      </c>
    </row>
    <row r="99" spans="1:38" s="25" customFormat="1" ht="5.0999999999999996" customHeight="1">
      <c r="A99" s="1094"/>
      <c r="B99" s="1092"/>
      <c r="C99" s="1092"/>
      <c r="D99" s="1092"/>
      <c r="E99" s="1092"/>
      <c r="F99" s="1092"/>
      <c r="G99" s="1092"/>
      <c r="H99" s="1092"/>
      <c r="I99" s="1092"/>
      <c r="J99" s="1092">
        <v>0</v>
      </c>
      <c r="K99" s="1092">
        <v>0</v>
      </c>
      <c r="L99" s="1092">
        <v>0</v>
      </c>
      <c r="M99" s="1094"/>
      <c r="N99" s="1092"/>
      <c r="O99" s="1092"/>
      <c r="P99" s="1092"/>
      <c r="Q99" s="1092"/>
      <c r="R99" s="1092"/>
      <c r="S99" s="1092"/>
      <c r="T99" s="1092"/>
      <c r="U99" s="1092"/>
      <c r="V99" s="1092">
        <v>0</v>
      </c>
      <c r="W99" s="1092">
        <v>0</v>
      </c>
      <c r="X99" s="1092">
        <v>0</v>
      </c>
      <c r="Y99" s="1094"/>
      <c r="Z99" s="1092"/>
      <c r="AA99" s="1092"/>
      <c r="AB99" s="1092"/>
      <c r="AC99" s="1092"/>
      <c r="AD99" s="1092"/>
      <c r="AE99" s="1092"/>
      <c r="AF99" s="1092"/>
      <c r="AG99" s="1092"/>
      <c r="AH99" s="1094"/>
      <c r="AI99" s="1092"/>
      <c r="AJ99" s="1092"/>
      <c r="AK99" s="1092"/>
      <c r="AL99" s="1092"/>
    </row>
    <row r="100" spans="1:38" s="500" customFormat="1" ht="10.050000000000001" customHeight="1">
      <c r="A100" s="1089" t="s">
        <v>910</v>
      </c>
      <c r="B100" s="1090">
        <v>379663.02600000001</v>
      </c>
      <c r="C100" s="1090">
        <v>0</v>
      </c>
      <c r="D100" s="1090">
        <v>379663.02600000001</v>
      </c>
      <c r="E100" s="1090"/>
      <c r="F100" s="1090">
        <v>103496.44100000001</v>
      </c>
      <c r="G100" s="1090">
        <v>0</v>
      </c>
      <c r="H100" s="1090">
        <v>103496.44100000001</v>
      </c>
      <c r="I100" s="1090"/>
      <c r="J100" s="1090">
        <v>126331.06200000001</v>
      </c>
      <c r="K100" s="1090">
        <v>0</v>
      </c>
      <c r="L100" s="1090">
        <v>126331.06200000001</v>
      </c>
      <c r="M100" s="1089" t="s">
        <v>910</v>
      </c>
      <c r="N100" s="1090">
        <v>0</v>
      </c>
      <c r="O100" s="1090">
        <v>0</v>
      </c>
      <c r="P100" s="1090">
        <v>0</v>
      </c>
      <c r="Q100" s="1090"/>
      <c r="R100" s="1090">
        <v>89928.888999999996</v>
      </c>
      <c r="S100" s="1090">
        <v>0</v>
      </c>
      <c r="T100" s="1090">
        <v>89928.888999999996</v>
      </c>
      <c r="U100" s="1090"/>
      <c r="V100" s="1090">
        <v>0</v>
      </c>
      <c r="W100" s="1090">
        <v>0</v>
      </c>
      <c r="X100" s="1090">
        <v>0</v>
      </c>
      <c r="Y100" s="1089" t="s">
        <v>910</v>
      </c>
      <c r="Z100" s="1090">
        <v>0</v>
      </c>
      <c r="AA100" s="1090">
        <v>0</v>
      </c>
      <c r="AB100" s="1090">
        <v>0</v>
      </c>
      <c r="AC100" s="1090"/>
      <c r="AD100" s="1090">
        <v>0</v>
      </c>
      <c r="AE100" s="1090">
        <v>0</v>
      </c>
      <c r="AF100" s="1090">
        <v>0</v>
      </c>
      <c r="AG100" s="1090"/>
      <c r="AH100" s="1089" t="s">
        <v>910</v>
      </c>
      <c r="AI100" s="1090"/>
      <c r="AJ100" s="1090">
        <v>699419.41799999995</v>
      </c>
      <c r="AK100" s="1090">
        <v>0</v>
      </c>
      <c r="AL100" s="1090">
        <v>699419.41799999995</v>
      </c>
    </row>
    <row r="101" spans="1:38" s="500" customFormat="1" ht="10.050000000000001" customHeight="1">
      <c r="A101" s="1094" t="s">
        <v>911</v>
      </c>
      <c r="B101" s="1092">
        <v>0</v>
      </c>
      <c r="C101" s="1092">
        <v>0</v>
      </c>
      <c r="D101" s="1092">
        <v>0</v>
      </c>
      <c r="E101" s="1092"/>
      <c r="F101" s="1092">
        <v>0</v>
      </c>
      <c r="G101" s="1092">
        <v>0</v>
      </c>
      <c r="H101" s="1092">
        <v>0</v>
      </c>
      <c r="I101" s="1092"/>
      <c r="J101" s="1092">
        <v>0</v>
      </c>
      <c r="K101" s="1092">
        <v>0</v>
      </c>
      <c r="L101" s="1092">
        <v>0</v>
      </c>
      <c r="M101" s="1094" t="s">
        <v>911</v>
      </c>
      <c r="N101" s="1092">
        <v>0</v>
      </c>
      <c r="O101" s="1092">
        <v>0</v>
      </c>
      <c r="P101" s="1092">
        <v>0</v>
      </c>
      <c r="Q101" s="1092"/>
      <c r="R101" s="1092">
        <v>0</v>
      </c>
      <c r="S101" s="1092">
        <v>0</v>
      </c>
      <c r="T101" s="1092">
        <v>0</v>
      </c>
      <c r="U101" s="1092"/>
      <c r="V101" s="1092">
        <v>0</v>
      </c>
      <c r="W101" s="1092">
        <v>0</v>
      </c>
      <c r="X101" s="1092">
        <v>0</v>
      </c>
      <c r="Y101" s="1094" t="s">
        <v>911</v>
      </c>
      <c r="Z101" s="1092">
        <v>0</v>
      </c>
      <c r="AA101" s="1092">
        <v>0</v>
      </c>
      <c r="AB101" s="1092">
        <v>0</v>
      </c>
      <c r="AC101" s="1092"/>
      <c r="AD101" s="1092">
        <v>0</v>
      </c>
      <c r="AE101" s="1092">
        <v>0</v>
      </c>
      <c r="AF101" s="1092">
        <v>0</v>
      </c>
      <c r="AG101" s="1092"/>
      <c r="AH101" s="1094" t="s">
        <v>911</v>
      </c>
      <c r="AI101" s="1092"/>
      <c r="AJ101" s="1092">
        <v>0</v>
      </c>
      <c r="AK101" s="1092">
        <v>0</v>
      </c>
      <c r="AL101" s="1092">
        <v>0</v>
      </c>
    </row>
    <row r="102" spans="1:38" s="500" customFormat="1" ht="10.050000000000001" customHeight="1">
      <c r="A102" s="1094" t="s">
        <v>912</v>
      </c>
      <c r="B102" s="1092">
        <v>0</v>
      </c>
      <c r="C102" s="1092">
        <v>0</v>
      </c>
      <c r="D102" s="1092">
        <v>0</v>
      </c>
      <c r="E102" s="1092"/>
      <c r="F102" s="1092">
        <v>0</v>
      </c>
      <c r="G102" s="1092">
        <v>0</v>
      </c>
      <c r="H102" s="1092">
        <v>0</v>
      </c>
      <c r="I102" s="1092"/>
      <c r="J102" s="1092">
        <v>0</v>
      </c>
      <c r="K102" s="1092">
        <v>0</v>
      </c>
      <c r="L102" s="1092">
        <v>0</v>
      </c>
      <c r="M102" s="1094" t="s">
        <v>912</v>
      </c>
      <c r="N102" s="1092">
        <v>0</v>
      </c>
      <c r="O102" s="1092">
        <v>0</v>
      </c>
      <c r="P102" s="1092">
        <v>0</v>
      </c>
      <c r="Q102" s="1092"/>
      <c r="R102" s="1092">
        <v>0</v>
      </c>
      <c r="S102" s="1092">
        <v>0</v>
      </c>
      <c r="T102" s="1092">
        <v>0</v>
      </c>
      <c r="U102" s="1092"/>
      <c r="V102" s="1092">
        <v>0</v>
      </c>
      <c r="W102" s="1092">
        <v>0</v>
      </c>
      <c r="X102" s="1092">
        <v>0</v>
      </c>
      <c r="Y102" s="1094" t="s">
        <v>912</v>
      </c>
      <c r="Z102" s="1092">
        <v>0</v>
      </c>
      <c r="AA102" s="1092">
        <v>0</v>
      </c>
      <c r="AB102" s="1092">
        <v>0</v>
      </c>
      <c r="AC102" s="1092"/>
      <c r="AD102" s="1092">
        <v>0</v>
      </c>
      <c r="AE102" s="1092">
        <v>0</v>
      </c>
      <c r="AF102" s="1092">
        <v>0</v>
      </c>
      <c r="AG102" s="1092"/>
      <c r="AH102" s="1094" t="s">
        <v>912</v>
      </c>
      <c r="AI102" s="1092"/>
      <c r="AJ102" s="1092">
        <v>0</v>
      </c>
      <c r="AK102" s="1092">
        <v>0</v>
      </c>
      <c r="AL102" s="1092">
        <v>0</v>
      </c>
    </row>
    <row r="103" spans="1:38" s="500" customFormat="1" ht="10.050000000000001" customHeight="1">
      <c r="A103" s="1094" t="s">
        <v>913</v>
      </c>
      <c r="B103" s="1092">
        <v>379663.02600000001</v>
      </c>
      <c r="C103" s="1092">
        <v>0</v>
      </c>
      <c r="D103" s="1092">
        <v>379663.02600000001</v>
      </c>
      <c r="E103" s="1092"/>
      <c r="F103" s="1092">
        <v>103496.44100000001</v>
      </c>
      <c r="G103" s="1092">
        <v>0</v>
      </c>
      <c r="H103" s="1092">
        <v>103496.44100000001</v>
      </c>
      <c r="I103" s="1092"/>
      <c r="J103" s="1092">
        <v>126331.06200000001</v>
      </c>
      <c r="K103" s="1092">
        <v>0</v>
      </c>
      <c r="L103" s="1092">
        <v>126331.06200000001</v>
      </c>
      <c r="M103" s="1094" t="s">
        <v>913</v>
      </c>
      <c r="N103" s="1092">
        <v>0</v>
      </c>
      <c r="O103" s="1092">
        <v>0</v>
      </c>
      <c r="P103" s="1092">
        <v>0</v>
      </c>
      <c r="Q103" s="1092"/>
      <c r="R103" s="1092">
        <v>89928.888999999996</v>
      </c>
      <c r="S103" s="1092">
        <v>0</v>
      </c>
      <c r="T103" s="1092">
        <v>89928.888999999996</v>
      </c>
      <c r="U103" s="1092"/>
      <c r="V103" s="1092">
        <v>0</v>
      </c>
      <c r="W103" s="1092">
        <v>0</v>
      </c>
      <c r="X103" s="1092">
        <v>0</v>
      </c>
      <c r="Y103" s="1094" t="s">
        <v>913</v>
      </c>
      <c r="Z103" s="1092">
        <v>0</v>
      </c>
      <c r="AA103" s="1092">
        <v>0</v>
      </c>
      <c r="AB103" s="1092">
        <v>0</v>
      </c>
      <c r="AC103" s="1092"/>
      <c r="AD103" s="1092">
        <v>0</v>
      </c>
      <c r="AE103" s="1092">
        <v>0</v>
      </c>
      <c r="AF103" s="1092">
        <v>0</v>
      </c>
      <c r="AG103" s="1092"/>
      <c r="AH103" s="1094" t="s">
        <v>913</v>
      </c>
      <c r="AI103" s="1092"/>
      <c r="AJ103" s="1092">
        <v>699419.41799999995</v>
      </c>
      <c r="AK103" s="1092">
        <v>0</v>
      </c>
      <c r="AL103" s="1092">
        <v>699419.41799999995</v>
      </c>
    </row>
    <row r="104" spans="1:38" s="25" customFormat="1" ht="5.0999999999999996" customHeight="1">
      <c r="A104" s="1094"/>
      <c r="B104" s="1092"/>
      <c r="C104" s="1092"/>
      <c r="D104" s="1092"/>
      <c r="E104" s="1092"/>
      <c r="F104" s="1092"/>
      <c r="G104" s="1092"/>
      <c r="H104" s="1092"/>
      <c r="I104" s="1092"/>
      <c r="J104" s="1092">
        <v>0</v>
      </c>
      <c r="K104" s="1092">
        <v>0</v>
      </c>
      <c r="L104" s="1092">
        <v>0</v>
      </c>
      <c r="M104" s="1094"/>
      <c r="N104" s="1092"/>
      <c r="O104" s="1092"/>
      <c r="P104" s="1092"/>
      <c r="Q104" s="1092"/>
      <c r="R104" s="1092"/>
      <c r="S104" s="1092"/>
      <c r="T104" s="1092"/>
      <c r="U104" s="1092"/>
      <c r="V104" s="1092">
        <v>0</v>
      </c>
      <c r="W104" s="1092">
        <v>0</v>
      </c>
      <c r="X104" s="1092">
        <v>0</v>
      </c>
      <c r="Y104" s="1094"/>
      <c r="Z104" s="1092"/>
      <c r="AA104" s="1092"/>
      <c r="AB104" s="1092"/>
      <c r="AC104" s="1092"/>
      <c r="AD104" s="1092"/>
      <c r="AE104" s="1092"/>
      <c r="AF104" s="1092"/>
      <c r="AG104" s="1092"/>
      <c r="AH104" s="1094"/>
      <c r="AI104" s="1092"/>
      <c r="AJ104" s="1092"/>
      <c r="AK104" s="1092"/>
      <c r="AL104" s="1092"/>
    </row>
    <row r="105" spans="1:38" s="500" customFormat="1" ht="10.050000000000001" customHeight="1">
      <c r="A105" s="1095" t="s">
        <v>914</v>
      </c>
      <c r="B105" s="1096">
        <v>46519.019</v>
      </c>
      <c r="C105" s="1096">
        <v>2025.6289999999999</v>
      </c>
      <c r="D105" s="1096">
        <v>48544.648999999998</v>
      </c>
      <c r="E105" s="1096"/>
      <c r="F105" s="1096">
        <v>26111.902999999998</v>
      </c>
      <c r="G105" s="1096">
        <v>1052.7840000000001</v>
      </c>
      <c r="H105" s="1096">
        <v>27164.687999999998</v>
      </c>
      <c r="I105" s="1096"/>
      <c r="J105" s="1096">
        <v>47160.527000000002</v>
      </c>
      <c r="K105" s="1096">
        <v>302.92599999999999</v>
      </c>
      <c r="L105" s="1096">
        <v>47463.453999999998</v>
      </c>
      <c r="M105" s="1095" t="s">
        <v>914</v>
      </c>
      <c r="N105" s="1096">
        <v>5802.7489999999998</v>
      </c>
      <c r="O105" s="1096">
        <v>43.758000000000003</v>
      </c>
      <c r="P105" s="1096">
        <v>5846.5069999999996</v>
      </c>
      <c r="Q105" s="1096"/>
      <c r="R105" s="1096">
        <v>62004.171000000002</v>
      </c>
      <c r="S105" s="1096">
        <v>8430.7109999999993</v>
      </c>
      <c r="T105" s="1096">
        <v>70434.883000000002</v>
      </c>
      <c r="U105" s="1096"/>
      <c r="V105" s="1096">
        <v>39101.974999999999</v>
      </c>
      <c r="W105" s="1096">
        <v>13110.276</v>
      </c>
      <c r="X105" s="1096">
        <v>52212.252</v>
      </c>
      <c r="Y105" s="1095" t="s">
        <v>914</v>
      </c>
      <c r="Z105" s="1096">
        <v>5495.777</v>
      </c>
      <c r="AA105" s="1096">
        <v>94.254000000000005</v>
      </c>
      <c r="AB105" s="1096">
        <v>5590.0309999999999</v>
      </c>
      <c r="AC105" s="1096"/>
      <c r="AD105" s="1096">
        <v>8101.777</v>
      </c>
      <c r="AE105" s="1096">
        <v>35.719000000000001</v>
      </c>
      <c r="AF105" s="1096">
        <v>8137.4960000000001</v>
      </c>
      <c r="AG105" s="1096"/>
      <c r="AH105" s="1095" t="s">
        <v>914</v>
      </c>
      <c r="AI105" s="1096"/>
      <c r="AJ105" s="1096">
        <v>240297.89800000002</v>
      </c>
      <c r="AK105" s="1096">
        <v>25096.057000000001</v>
      </c>
      <c r="AL105" s="1096">
        <v>265393.95999999996</v>
      </c>
    </row>
    <row r="106" spans="1:38" s="25" customFormat="1" ht="5.0999999999999996" customHeight="1">
      <c r="A106" s="1094"/>
      <c r="B106" s="1096"/>
      <c r="C106" s="1096"/>
      <c r="D106" s="1096"/>
      <c r="E106" s="1096"/>
      <c r="F106" s="1096"/>
      <c r="G106" s="1096"/>
      <c r="H106" s="1096"/>
      <c r="I106" s="1096"/>
      <c r="J106" s="1096">
        <v>0</v>
      </c>
      <c r="K106" s="1096">
        <v>0</v>
      </c>
      <c r="L106" s="1096">
        <v>0</v>
      </c>
      <c r="M106" s="1094"/>
      <c r="N106" s="1096"/>
      <c r="O106" s="1096"/>
      <c r="P106" s="1096"/>
      <c r="Q106" s="1096"/>
      <c r="R106" s="1096"/>
      <c r="S106" s="1096"/>
      <c r="T106" s="1096"/>
      <c r="U106" s="1096"/>
      <c r="V106" s="1096">
        <v>0</v>
      </c>
      <c r="W106" s="1096">
        <v>0</v>
      </c>
      <c r="X106" s="1096">
        <v>0</v>
      </c>
      <c r="Y106" s="1094"/>
      <c r="Z106" s="1096"/>
      <c r="AA106" s="1096"/>
      <c r="AB106" s="1096"/>
      <c r="AC106" s="1096"/>
      <c r="AD106" s="1096"/>
      <c r="AE106" s="1096"/>
      <c r="AF106" s="1096"/>
      <c r="AG106" s="1096"/>
      <c r="AH106" s="1094"/>
      <c r="AI106" s="1096"/>
      <c r="AJ106" s="1096"/>
      <c r="AK106" s="1096"/>
      <c r="AL106" s="1096"/>
    </row>
    <row r="107" spans="1:38" s="500" customFormat="1" ht="10.050000000000001" customHeight="1">
      <c r="A107" s="1089" t="s">
        <v>915</v>
      </c>
      <c r="B107" s="1090">
        <v>27911.092000000001</v>
      </c>
      <c r="C107" s="1090">
        <v>289.64400000000001</v>
      </c>
      <c r="D107" s="1090">
        <v>28200.737000000001</v>
      </c>
      <c r="E107" s="1090"/>
      <c r="F107" s="1090">
        <v>31313.832999999999</v>
      </c>
      <c r="G107" s="1090">
        <v>38.252000000000002</v>
      </c>
      <c r="H107" s="1090">
        <v>31352.084999999999</v>
      </c>
      <c r="I107" s="1090"/>
      <c r="J107" s="1090">
        <v>25037.669000000002</v>
      </c>
      <c r="K107" s="1090">
        <v>0</v>
      </c>
      <c r="L107" s="1090">
        <v>25037.669000000002</v>
      </c>
      <c r="M107" s="1089" t="s">
        <v>915</v>
      </c>
      <c r="N107" s="1090">
        <v>2553.4949999999999</v>
      </c>
      <c r="O107" s="1090">
        <v>633.49</v>
      </c>
      <c r="P107" s="1090">
        <v>3186.9859999999999</v>
      </c>
      <c r="Q107" s="1090"/>
      <c r="R107" s="1090">
        <v>13067.796</v>
      </c>
      <c r="S107" s="1090">
        <v>565.06500000000005</v>
      </c>
      <c r="T107" s="1090">
        <v>13632.861000000001</v>
      </c>
      <c r="U107" s="1090"/>
      <c r="V107" s="1090">
        <v>974.06799999999998</v>
      </c>
      <c r="W107" s="1090">
        <v>175.715</v>
      </c>
      <c r="X107" s="1090">
        <v>1149.7840000000001</v>
      </c>
      <c r="Y107" s="1089" t="s">
        <v>915</v>
      </c>
      <c r="Z107" s="1090">
        <v>14989.46</v>
      </c>
      <c r="AA107" s="1090">
        <v>51.676000000000002</v>
      </c>
      <c r="AB107" s="1090">
        <v>15041.136</v>
      </c>
      <c r="AC107" s="1090"/>
      <c r="AD107" s="1090">
        <v>3289.0720000000001</v>
      </c>
      <c r="AE107" s="1090">
        <v>4.2000000000000003E-2</v>
      </c>
      <c r="AF107" s="1090">
        <v>3289.1149999999998</v>
      </c>
      <c r="AG107" s="1090"/>
      <c r="AH107" s="1089" t="s">
        <v>915</v>
      </c>
      <c r="AI107" s="1090"/>
      <c r="AJ107" s="1090">
        <v>119136.485</v>
      </c>
      <c r="AK107" s="1090">
        <v>1753.8839999999998</v>
      </c>
      <c r="AL107" s="1090">
        <v>120890.37300000002</v>
      </c>
    </row>
    <row r="108" spans="1:38" s="500" customFormat="1" ht="10.050000000000001" customHeight="1">
      <c r="A108" s="1094" t="s">
        <v>916</v>
      </c>
      <c r="B108" s="1092">
        <v>17385.181</v>
      </c>
      <c r="C108" s="1092">
        <v>289.64400000000001</v>
      </c>
      <c r="D108" s="1092">
        <v>17674.826000000001</v>
      </c>
      <c r="E108" s="1092"/>
      <c r="F108" s="1092">
        <v>26517.558000000001</v>
      </c>
      <c r="G108" s="1092">
        <v>38.252000000000002</v>
      </c>
      <c r="H108" s="1092">
        <v>26555.81</v>
      </c>
      <c r="I108" s="1092"/>
      <c r="J108" s="1092">
        <v>21142.598000000002</v>
      </c>
      <c r="K108" s="1092">
        <v>0</v>
      </c>
      <c r="L108" s="1092">
        <v>21142.598000000002</v>
      </c>
      <c r="M108" s="1094" t="s">
        <v>916</v>
      </c>
      <c r="N108" s="1092">
        <v>2553.4949999999999</v>
      </c>
      <c r="O108" s="1092">
        <v>633.49</v>
      </c>
      <c r="P108" s="1092">
        <v>3186.9859999999999</v>
      </c>
      <c r="Q108" s="1092"/>
      <c r="R108" s="1092">
        <v>10918.276</v>
      </c>
      <c r="S108" s="1092">
        <v>565.06500000000005</v>
      </c>
      <c r="T108" s="1092">
        <v>11483.341</v>
      </c>
      <c r="U108" s="1092"/>
      <c r="V108" s="1092">
        <v>0</v>
      </c>
      <c r="W108" s="1092">
        <v>0</v>
      </c>
      <c r="X108" s="1092">
        <v>0</v>
      </c>
      <c r="Y108" s="1094" t="s">
        <v>916</v>
      </c>
      <c r="Z108" s="1092">
        <v>13711.087</v>
      </c>
      <c r="AA108" s="1092">
        <v>0.51900000000000002</v>
      </c>
      <c r="AB108" s="1092">
        <v>13711.606</v>
      </c>
      <c r="AC108" s="1092"/>
      <c r="AD108" s="1092">
        <v>2133.6219999999998</v>
      </c>
      <c r="AE108" s="1092">
        <v>4.2000000000000003E-2</v>
      </c>
      <c r="AF108" s="1092">
        <v>2133.665</v>
      </c>
      <c r="AG108" s="1092"/>
      <c r="AH108" s="1094" t="s">
        <v>916</v>
      </c>
      <c r="AI108" s="1092"/>
      <c r="AJ108" s="1092">
        <v>94361.816999999995</v>
      </c>
      <c r="AK108" s="1092">
        <v>1527.0119999999999</v>
      </c>
      <c r="AL108" s="1092">
        <v>95888.831999999995</v>
      </c>
    </row>
    <row r="109" spans="1:38" s="500" customFormat="1" ht="10.050000000000001" customHeight="1">
      <c r="A109" s="1094" t="s">
        <v>917</v>
      </c>
      <c r="B109" s="1092">
        <v>0</v>
      </c>
      <c r="C109" s="1092">
        <v>0</v>
      </c>
      <c r="D109" s="1092">
        <v>0</v>
      </c>
      <c r="E109" s="1092"/>
      <c r="F109" s="1092">
        <v>875.30399999999997</v>
      </c>
      <c r="G109" s="1092">
        <v>0</v>
      </c>
      <c r="H109" s="1092">
        <v>875.30399999999997</v>
      </c>
      <c r="I109" s="1092"/>
      <c r="J109" s="1092">
        <v>87.647999999999996</v>
      </c>
      <c r="K109" s="1092">
        <v>0</v>
      </c>
      <c r="L109" s="1092">
        <v>87.647999999999996</v>
      </c>
      <c r="M109" s="1094" t="s">
        <v>917</v>
      </c>
      <c r="N109" s="1092">
        <v>0</v>
      </c>
      <c r="O109" s="1092">
        <v>0</v>
      </c>
      <c r="P109" s="1092">
        <v>0</v>
      </c>
      <c r="Q109" s="1092"/>
      <c r="R109" s="1092">
        <v>0</v>
      </c>
      <c r="S109" s="1092">
        <v>0</v>
      </c>
      <c r="T109" s="1092">
        <v>0</v>
      </c>
      <c r="U109" s="1092"/>
      <c r="V109" s="1092">
        <v>0</v>
      </c>
      <c r="W109" s="1092">
        <v>0</v>
      </c>
      <c r="X109" s="1092">
        <v>0</v>
      </c>
      <c r="Y109" s="1094" t="s">
        <v>917</v>
      </c>
      <c r="Z109" s="1092">
        <v>0</v>
      </c>
      <c r="AA109" s="1092">
        <v>0</v>
      </c>
      <c r="AB109" s="1092">
        <v>0</v>
      </c>
      <c r="AC109" s="1092"/>
      <c r="AD109" s="1092">
        <v>150.816</v>
      </c>
      <c r="AE109" s="1092">
        <v>0</v>
      </c>
      <c r="AF109" s="1092">
        <v>150.816</v>
      </c>
      <c r="AG109" s="1092"/>
      <c r="AH109" s="1094" t="s">
        <v>917</v>
      </c>
      <c r="AI109" s="1092"/>
      <c r="AJ109" s="1092">
        <v>1113.768</v>
      </c>
      <c r="AK109" s="1092">
        <v>0</v>
      </c>
      <c r="AL109" s="1092">
        <v>1113.768</v>
      </c>
    </row>
    <row r="110" spans="1:38" s="500" customFormat="1" ht="10.050000000000001" customHeight="1">
      <c r="A110" s="1094" t="s">
        <v>918</v>
      </c>
      <c r="B110" s="1092">
        <v>0</v>
      </c>
      <c r="C110" s="1092">
        <v>0</v>
      </c>
      <c r="D110" s="1092">
        <v>0</v>
      </c>
      <c r="E110" s="1092"/>
      <c r="F110" s="1092">
        <v>0</v>
      </c>
      <c r="G110" s="1092">
        <v>0</v>
      </c>
      <c r="H110" s="1092">
        <v>0</v>
      </c>
      <c r="I110" s="1092"/>
      <c r="J110" s="1092">
        <v>0</v>
      </c>
      <c r="K110" s="1092">
        <v>0</v>
      </c>
      <c r="L110" s="1092">
        <v>0</v>
      </c>
      <c r="M110" s="1094" t="s">
        <v>918</v>
      </c>
      <c r="N110" s="1092">
        <v>0</v>
      </c>
      <c r="O110" s="1092">
        <v>0</v>
      </c>
      <c r="P110" s="1092">
        <v>0</v>
      </c>
      <c r="Q110" s="1092"/>
      <c r="R110" s="1092">
        <v>0</v>
      </c>
      <c r="S110" s="1092">
        <v>0</v>
      </c>
      <c r="T110" s="1092">
        <v>0</v>
      </c>
      <c r="U110" s="1092"/>
      <c r="V110" s="1092">
        <v>0</v>
      </c>
      <c r="W110" s="1092">
        <v>0</v>
      </c>
      <c r="X110" s="1092">
        <v>0</v>
      </c>
      <c r="Y110" s="1094" t="s">
        <v>918</v>
      </c>
      <c r="Z110" s="1092">
        <v>0</v>
      </c>
      <c r="AA110" s="1092">
        <v>0</v>
      </c>
      <c r="AB110" s="1092">
        <v>0</v>
      </c>
      <c r="AC110" s="1092"/>
      <c r="AD110" s="1092">
        <v>0</v>
      </c>
      <c r="AE110" s="1092">
        <v>0</v>
      </c>
      <c r="AF110" s="1092">
        <v>0</v>
      </c>
      <c r="AG110" s="1092"/>
      <c r="AH110" s="1094" t="s">
        <v>918</v>
      </c>
      <c r="AI110" s="1092"/>
      <c r="AJ110" s="1092">
        <v>0</v>
      </c>
      <c r="AK110" s="1092">
        <v>0</v>
      </c>
      <c r="AL110" s="1092">
        <v>0</v>
      </c>
    </row>
    <row r="111" spans="1:38" s="500" customFormat="1" ht="10.050000000000001" customHeight="1">
      <c r="A111" s="1094" t="s">
        <v>919</v>
      </c>
      <c r="B111" s="1092">
        <v>2220.9090000000001</v>
      </c>
      <c r="C111" s="1092">
        <v>0</v>
      </c>
      <c r="D111" s="1092">
        <v>2220.9090000000001</v>
      </c>
      <c r="E111" s="1092"/>
      <c r="F111" s="1092">
        <v>3920.97</v>
      </c>
      <c r="G111" s="1092">
        <v>0</v>
      </c>
      <c r="H111" s="1092">
        <v>3920.97</v>
      </c>
      <c r="I111" s="1092"/>
      <c r="J111" s="1092">
        <v>75.852999999999994</v>
      </c>
      <c r="K111" s="1092">
        <v>0</v>
      </c>
      <c r="L111" s="1092">
        <v>75.852999999999994</v>
      </c>
      <c r="M111" s="1094" t="s">
        <v>919</v>
      </c>
      <c r="N111" s="1092">
        <v>0</v>
      </c>
      <c r="O111" s="1092">
        <v>0</v>
      </c>
      <c r="P111" s="1092">
        <v>0</v>
      </c>
      <c r="Q111" s="1092"/>
      <c r="R111" s="1092">
        <v>1689.2280000000001</v>
      </c>
      <c r="S111" s="1092">
        <v>0</v>
      </c>
      <c r="T111" s="1092">
        <v>1689.2280000000001</v>
      </c>
      <c r="U111" s="1092"/>
      <c r="V111" s="1092">
        <v>974.06799999999998</v>
      </c>
      <c r="W111" s="1092">
        <v>175.715</v>
      </c>
      <c r="X111" s="1092">
        <v>1149.7840000000001</v>
      </c>
      <c r="Y111" s="1094" t="s">
        <v>919</v>
      </c>
      <c r="Z111" s="1092">
        <v>191.35499999999999</v>
      </c>
      <c r="AA111" s="1092">
        <v>0.35099999999999998</v>
      </c>
      <c r="AB111" s="1092">
        <v>191.70599999999999</v>
      </c>
      <c r="AC111" s="1092"/>
      <c r="AD111" s="1092">
        <v>1004.633</v>
      </c>
      <c r="AE111" s="1092">
        <v>0</v>
      </c>
      <c r="AF111" s="1092">
        <v>1004.633</v>
      </c>
      <c r="AG111" s="1092"/>
      <c r="AH111" s="1094" t="s">
        <v>919</v>
      </c>
      <c r="AI111" s="1092"/>
      <c r="AJ111" s="1092">
        <v>10077.016</v>
      </c>
      <c r="AK111" s="1092">
        <v>176.066</v>
      </c>
      <c r="AL111" s="1092">
        <v>10253.083000000001</v>
      </c>
    </row>
    <row r="112" spans="1:38" s="500" customFormat="1" ht="10.050000000000001" customHeight="1">
      <c r="A112" s="1094" t="s">
        <v>920</v>
      </c>
      <c r="B112" s="1092">
        <v>8305.0020000000004</v>
      </c>
      <c r="C112" s="1092">
        <v>0</v>
      </c>
      <c r="D112" s="1092">
        <v>8305.0020000000004</v>
      </c>
      <c r="E112" s="1092"/>
      <c r="F112" s="1092">
        <v>0</v>
      </c>
      <c r="G112" s="1092">
        <v>0</v>
      </c>
      <c r="H112" s="1092">
        <v>0</v>
      </c>
      <c r="I112" s="1092"/>
      <c r="J112" s="1092">
        <v>3731.5680000000002</v>
      </c>
      <c r="K112" s="1092">
        <v>0</v>
      </c>
      <c r="L112" s="1092">
        <v>3731.5680000000002</v>
      </c>
      <c r="M112" s="1094" t="s">
        <v>920</v>
      </c>
      <c r="N112" s="1092">
        <v>0</v>
      </c>
      <c r="O112" s="1092">
        <v>0</v>
      </c>
      <c r="P112" s="1092">
        <v>0</v>
      </c>
      <c r="Q112" s="1092"/>
      <c r="R112" s="1092">
        <v>460.291</v>
      </c>
      <c r="S112" s="1092">
        <v>0</v>
      </c>
      <c r="T112" s="1092">
        <v>460.291</v>
      </c>
      <c r="U112" s="1092"/>
      <c r="V112" s="1092">
        <v>0</v>
      </c>
      <c r="W112" s="1092">
        <v>0</v>
      </c>
      <c r="X112" s="1092">
        <v>0</v>
      </c>
      <c r="Y112" s="1094" t="s">
        <v>920</v>
      </c>
      <c r="Z112" s="1092">
        <v>0</v>
      </c>
      <c r="AA112" s="1092">
        <v>0</v>
      </c>
      <c r="AB112" s="1092">
        <v>0</v>
      </c>
      <c r="AC112" s="1092"/>
      <c r="AD112" s="1092">
        <v>0</v>
      </c>
      <c r="AE112" s="1092">
        <v>0</v>
      </c>
      <c r="AF112" s="1092">
        <v>0</v>
      </c>
      <c r="AG112" s="1092"/>
      <c r="AH112" s="1094" t="s">
        <v>920</v>
      </c>
      <c r="AI112" s="1092"/>
      <c r="AJ112" s="1092">
        <v>12496.860999999999</v>
      </c>
      <c r="AK112" s="1092">
        <v>0</v>
      </c>
      <c r="AL112" s="1092">
        <v>12496.860999999999</v>
      </c>
    </row>
    <row r="113" spans="1:38" s="500" customFormat="1" ht="10.050000000000001" customHeight="1">
      <c r="A113" s="1094" t="s">
        <v>921</v>
      </c>
      <c r="B113" s="1092">
        <v>0</v>
      </c>
      <c r="C113" s="1092">
        <v>0</v>
      </c>
      <c r="D113" s="1092">
        <v>0</v>
      </c>
      <c r="E113" s="1092"/>
      <c r="F113" s="1092">
        <v>0</v>
      </c>
      <c r="G113" s="1092">
        <v>0</v>
      </c>
      <c r="H113" s="1092">
        <v>0</v>
      </c>
      <c r="I113" s="1092"/>
      <c r="J113" s="1092">
        <v>0</v>
      </c>
      <c r="K113" s="1092">
        <v>0</v>
      </c>
      <c r="L113" s="1092">
        <v>0</v>
      </c>
      <c r="M113" s="1094" t="s">
        <v>921</v>
      </c>
      <c r="N113" s="1092">
        <v>0</v>
      </c>
      <c r="O113" s="1092">
        <v>0</v>
      </c>
      <c r="P113" s="1092">
        <v>0</v>
      </c>
      <c r="Q113" s="1092"/>
      <c r="R113" s="1092">
        <v>0</v>
      </c>
      <c r="S113" s="1092">
        <v>0</v>
      </c>
      <c r="T113" s="1092">
        <v>0</v>
      </c>
      <c r="U113" s="1092"/>
      <c r="V113" s="1092">
        <v>0</v>
      </c>
      <c r="W113" s="1092">
        <v>0</v>
      </c>
      <c r="X113" s="1092">
        <v>0</v>
      </c>
      <c r="Y113" s="1094" t="s">
        <v>921</v>
      </c>
      <c r="Z113" s="1092">
        <v>1087.0170000000001</v>
      </c>
      <c r="AA113" s="1092">
        <v>50.805</v>
      </c>
      <c r="AB113" s="1092">
        <v>1137.8230000000001</v>
      </c>
      <c r="AC113" s="1092"/>
      <c r="AD113" s="1092">
        <v>0</v>
      </c>
      <c r="AE113" s="1092">
        <v>0</v>
      </c>
      <c r="AF113" s="1092">
        <v>0</v>
      </c>
      <c r="AG113" s="1092"/>
      <c r="AH113" s="1094" t="s">
        <v>921</v>
      </c>
      <c r="AI113" s="1092"/>
      <c r="AJ113" s="1092">
        <v>1087.0170000000001</v>
      </c>
      <c r="AK113" s="1092">
        <v>50.805</v>
      </c>
      <c r="AL113" s="1092">
        <v>1137.8230000000001</v>
      </c>
    </row>
    <row r="114" spans="1:38" s="25" customFormat="1" ht="5.0999999999999996" customHeight="1">
      <c r="A114" s="1094"/>
      <c r="B114" s="1092"/>
      <c r="C114" s="1092"/>
      <c r="D114" s="1092"/>
      <c r="E114" s="1092"/>
      <c r="F114" s="1092"/>
      <c r="G114" s="1092"/>
      <c r="H114" s="1092"/>
      <c r="I114" s="1092"/>
      <c r="J114" s="1092">
        <v>0</v>
      </c>
      <c r="K114" s="1092">
        <v>0</v>
      </c>
      <c r="L114" s="1092">
        <v>0</v>
      </c>
      <c r="M114" s="1094"/>
      <c r="N114" s="1092"/>
      <c r="O114" s="1092"/>
      <c r="P114" s="1092"/>
      <c r="Q114" s="1092"/>
      <c r="R114" s="1092"/>
      <c r="S114" s="1092"/>
      <c r="T114" s="1092"/>
      <c r="U114" s="1092"/>
      <c r="V114" s="1092">
        <v>0</v>
      </c>
      <c r="W114" s="1092">
        <v>0</v>
      </c>
      <c r="X114" s="1092">
        <v>0</v>
      </c>
      <c r="Y114" s="1094"/>
      <c r="Z114" s="1092"/>
      <c r="AA114" s="1092"/>
      <c r="AB114" s="1092"/>
      <c r="AC114" s="1092"/>
      <c r="AD114" s="1092"/>
      <c r="AE114" s="1092"/>
      <c r="AF114" s="1092"/>
      <c r="AG114" s="1092"/>
      <c r="AH114" s="1094"/>
      <c r="AI114" s="1092"/>
      <c r="AJ114" s="1092"/>
      <c r="AK114" s="1092"/>
      <c r="AL114" s="1092"/>
    </row>
    <row r="115" spans="1:38" s="500" customFormat="1" ht="10.050000000000001" customHeight="1">
      <c r="A115" s="1095" t="s">
        <v>922</v>
      </c>
      <c r="B115" s="1096">
        <v>26666.468000000001</v>
      </c>
      <c r="C115" s="1096">
        <v>1.3089999999999999</v>
      </c>
      <c r="D115" s="1096">
        <v>26667.777999999998</v>
      </c>
      <c r="E115" s="1096"/>
      <c r="F115" s="1096">
        <v>10151.200999999999</v>
      </c>
      <c r="G115" s="1096">
        <v>145.20699999999999</v>
      </c>
      <c r="H115" s="1096">
        <v>10296.407999999999</v>
      </c>
      <c r="I115" s="1096"/>
      <c r="J115" s="1096">
        <v>5194.8980000000001</v>
      </c>
      <c r="K115" s="1096">
        <v>1780.4870000000001</v>
      </c>
      <c r="L115" s="1096">
        <v>6975.3850000000002</v>
      </c>
      <c r="M115" s="1095" t="s">
        <v>922</v>
      </c>
      <c r="N115" s="1096">
        <v>95.748000000000005</v>
      </c>
      <c r="O115" s="1096">
        <v>5.0369999999999999</v>
      </c>
      <c r="P115" s="1096">
        <v>100.786</v>
      </c>
      <c r="Q115" s="1096"/>
      <c r="R115" s="1096">
        <v>1148.3610000000001</v>
      </c>
      <c r="S115" s="1096">
        <v>392.62</v>
      </c>
      <c r="T115" s="1096">
        <v>1540.981</v>
      </c>
      <c r="U115" s="1096"/>
      <c r="V115" s="1096">
        <v>14242.081</v>
      </c>
      <c r="W115" s="1096">
        <v>115.92400000000001</v>
      </c>
      <c r="X115" s="1096">
        <v>14358.005999999999</v>
      </c>
      <c r="Y115" s="1095" t="s">
        <v>922</v>
      </c>
      <c r="Z115" s="1096">
        <v>659.90599999999995</v>
      </c>
      <c r="AA115" s="1096">
        <v>0.22700000000000001</v>
      </c>
      <c r="AB115" s="1096">
        <v>660.13300000000004</v>
      </c>
      <c r="AC115" s="1096"/>
      <c r="AD115" s="1096">
        <v>691.54</v>
      </c>
      <c r="AE115" s="1096">
        <v>27.114000000000001</v>
      </c>
      <c r="AF115" s="1096">
        <v>718.654</v>
      </c>
      <c r="AG115" s="1096"/>
      <c r="AH115" s="1095" t="s">
        <v>922</v>
      </c>
      <c r="AI115" s="1096"/>
      <c r="AJ115" s="1096">
        <v>58850.203000000001</v>
      </c>
      <c r="AK115" s="1096">
        <v>2467.9250000000002</v>
      </c>
      <c r="AL115" s="1096">
        <v>61318.131000000008</v>
      </c>
    </row>
    <row r="116" spans="1:38" s="25" customFormat="1" ht="5.0999999999999996" customHeight="1">
      <c r="A116" s="1094"/>
      <c r="B116" s="1096"/>
      <c r="C116" s="1096"/>
      <c r="D116" s="1096"/>
      <c r="E116" s="1096"/>
      <c r="F116" s="1096"/>
      <c r="G116" s="1096"/>
      <c r="H116" s="1096"/>
      <c r="I116" s="1096"/>
      <c r="J116" s="1096">
        <v>0</v>
      </c>
      <c r="K116" s="1096">
        <v>0</v>
      </c>
      <c r="L116" s="1096">
        <v>0</v>
      </c>
      <c r="M116" s="1094"/>
      <c r="N116" s="1096"/>
      <c r="O116" s="1096"/>
      <c r="P116" s="1096"/>
      <c r="Q116" s="1096"/>
      <c r="R116" s="1096"/>
      <c r="S116" s="1096"/>
      <c r="T116" s="1096"/>
      <c r="U116" s="1096"/>
      <c r="V116" s="1096">
        <v>0</v>
      </c>
      <c r="W116" s="1096">
        <v>0</v>
      </c>
      <c r="X116" s="1096">
        <v>0</v>
      </c>
      <c r="Y116" s="1094"/>
      <c r="Z116" s="1096"/>
      <c r="AA116" s="1096"/>
      <c r="AB116" s="1096"/>
      <c r="AC116" s="1096"/>
      <c r="AD116" s="1096"/>
      <c r="AE116" s="1096"/>
      <c r="AF116" s="1096"/>
      <c r="AG116" s="1096"/>
      <c r="AH116" s="1094"/>
      <c r="AI116" s="1096"/>
      <c r="AJ116" s="1096"/>
      <c r="AK116" s="1096"/>
      <c r="AL116" s="1096"/>
    </row>
    <row r="117" spans="1:38" s="500" customFormat="1" ht="10.050000000000001" customHeight="1">
      <c r="A117" s="1095" t="s">
        <v>923</v>
      </c>
      <c r="B117" s="1096">
        <v>7518.2960000000003</v>
      </c>
      <c r="C117" s="1096">
        <v>0</v>
      </c>
      <c r="D117" s="1096">
        <v>7518.2960000000003</v>
      </c>
      <c r="E117" s="1096"/>
      <c r="F117" s="1096">
        <v>8697.8220000000001</v>
      </c>
      <c r="G117" s="1096">
        <v>0</v>
      </c>
      <c r="H117" s="1096">
        <v>8697.8220000000001</v>
      </c>
      <c r="I117" s="1096"/>
      <c r="J117" s="1096">
        <v>1175.866</v>
      </c>
      <c r="K117" s="1096">
        <v>0</v>
      </c>
      <c r="L117" s="1096">
        <v>1175.866</v>
      </c>
      <c r="M117" s="1095" t="s">
        <v>923</v>
      </c>
      <c r="N117" s="1096">
        <v>46.779000000000003</v>
      </c>
      <c r="O117" s="1096">
        <v>0</v>
      </c>
      <c r="P117" s="1096">
        <v>46.779000000000003</v>
      </c>
      <c r="Q117" s="1096"/>
      <c r="R117" s="1096">
        <v>3421.4989999999998</v>
      </c>
      <c r="S117" s="1096">
        <v>2.7E-2</v>
      </c>
      <c r="T117" s="1096">
        <v>3421.527</v>
      </c>
      <c r="U117" s="1096"/>
      <c r="V117" s="1096">
        <v>108.986</v>
      </c>
      <c r="W117" s="1096">
        <v>0</v>
      </c>
      <c r="X117" s="1096">
        <v>108.986</v>
      </c>
      <c r="Y117" s="1095" t="s">
        <v>923</v>
      </c>
      <c r="Z117" s="1096">
        <v>861.11699999999996</v>
      </c>
      <c r="AA117" s="1096">
        <v>0</v>
      </c>
      <c r="AB117" s="1096">
        <v>861.11699999999996</v>
      </c>
      <c r="AC117" s="1096"/>
      <c r="AD117" s="1096">
        <v>0</v>
      </c>
      <c r="AE117" s="1096">
        <v>0</v>
      </c>
      <c r="AF117" s="1096">
        <v>0</v>
      </c>
      <c r="AG117" s="1096"/>
      <c r="AH117" s="1095" t="s">
        <v>923</v>
      </c>
      <c r="AI117" s="1096"/>
      <c r="AJ117" s="1096">
        <v>21830.364999999998</v>
      </c>
      <c r="AK117" s="1096">
        <v>2.7E-2</v>
      </c>
      <c r="AL117" s="1096">
        <v>21830.393</v>
      </c>
    </row>
    <row r="118" spans="1:38" s="500" customFormat="1" ht="10.050000000000001" customHeight="1">
      <c r="A118" s="1094" t="s">
        <v>924</v>
      </c>
      <c r="B118" s="1092">
        <v>0</v>
      </c>
      <c r="C118" s="1092">
        <v>0</v>
      </c>
      <c r="D118" s="1092">
        <v>0</v>
      </c>
      <c r="E118" s="1092"/>
      <c r="F118" s="1092">
        <v>0.214</v>
      </c>
      <c r="G118" s="1092">
        <v>0</v>
      </c>
      <c r="H118" s="1092">
        <v>0.214</v>
      </c>
      <c r="I118" s="1092"/>
      <c r="J118" s="1092">
        <v>69.971000000000004</v>
      </c>
      <c r="K118" s="1092">
        <v>0</v>
      </c>
      <c r="L118" s="1092">
        <v>69.971000000000004</v>
      </c>
      <c r="M118" s="1094" t="s">
        <v>924</v>
      </c>
      <c r="N118" s="1092">
        <v>0</v>
      </c>
      <c r="O118" s="1092">
        <v>0</v>
      </c>
      <c r="P118" s="1092">
        <v>0</v>
      </c>
      <c r="Q118" s="1092"/>
      <c r="R118" s="1092">
        <v>0</v>
      </c>
      <c r="S118" s="1092">
        <v>0</v>
      </c>
      <c r="T118" s="1092">
        <v>0</v>
      </c>
      <c r="U118" s="1092"/>
      <c r="V118" s="1092">
        <v>0</v>
      </c>
      <c r="W118" s="1092">
        <v>0</v>
      </c>
      <c r="X118" s="1092">
        <v>0</v>
      </c>
      <c r="Y118" s="1094" t="s">
        <v>924</v>
      </c>
      <c r="Z118" s="1092">
        <v>0</v>
      </c>
      <c r="AA118" s="1092">
        <v>0</v>
      </c>
      <c r="AB118" s="1092">
        <v>0</v>
      </c>
      <c r="AC118" s="1092"/>
      <c r="AD118" s="1092">
        <v>0</v>
      </c>
      <c r="AE118" s="1092">
        <v>0</v>
      </c>
      <c r="AF118" s="1092">
        <v>0</v>
      </c>
      <c r="AG118" s="1092"/>
      <c r="AH118" s="1094" t="s">
        <v>924</v>
      </c>
      <c r="AI118" s="1092"/>
      <c r="AJ118" s="1092">
        <v>70.185000000000002</v>
      </c>
      <c r="AK118" s="1092">
        <v>0</v>
      </c>
      <c r="AL118" s="1092">
        <v>70.185000000000002</v>
      </c>
    </row>
    <row r="119" spans="1:38" s="500" customFormat="1" ht="10.050000000000001" customHeight="1">
      <c r="A119" s="1094" t="s">
        <v>925</v>
      </c>
      <c r="B119" s="1092">
        <v>7518.2960000000003</v>
      </c>
      <c r="C119" s="1092">
        <v>0</v>
      </c>
      <c r="D119" s="1092">
        <v>7518.2960000000003</v>
      </c>
      <c r="E119" s="1092"/>
      <c r="F119" s="1092">
        <v>8697.607</v>
      </c>
      <c r="G119" s="1092">
        <v>0</v>
      </c>
      <c r="H119" s="1092">
        <v>8697.607</v>
      </c>
      <c r="I119" s="1092"/>
      <c r="J119" s="1092">
        <v>1105.895</v>
      </c>
      <c r="K119" s="1092">
        <v>0</v>
      </c>
      <c r="L119" s="1092">
        <v>1105.895</v>
      </c>
      <c r="M119" s="1094" t="s">
        <v>925</v>
      </c>
      <c r="N119" s="1092">
        <v>46.779000000000003</v>
      </c>
      <c r="O119" s="1092">
        <v>0</v>
      </c>
      <c r="P119" s="1092">
        <v>46.779000000000003</v>
      </c>
      <c r="Q119" s="1092"/>
      <c r="R119" s="1092">
        <v>3421.4989999999998</v>
      </c>
      <c r="S119" s="1092">
        <v>2.7E-2</v>
      </c>
      <c r="T119" s="1092">
        <v>3421.527</v>
      </c>
      <c r="U119" s="1092"/>
      <c r="V119" s="1092">
        <v>108.986</v>
      </c>
      <c r="W119" s="1092">
        <v>0</v>
      </c>
      <c r="X119" s="1092">
        <v>108.986</v>
      </c>
      <c r="Y119" s="1094" t="s">
        <v>925</v>
      </c>
      <c r="Z119" s="1092">
        <v>861.11699999999996</v>
      </c>
      <c r="AA119" s="1092">
        <v>0</v>
      </c>
      <c r="AB119" s="1092">
        <v>861.11699999999996</v>
      </c>
      <c r="AC119" s="1092"/>
      <c r="AD119" s="1092">
        <v>0</v>
      </c>
      <c r="AE119" s="1092">
        <v>0</v>
      </c>
      <c r="AF119" s="1092">
        <v>0</v>
      </c>
      <c r="AG119" s="1092"/>
      <c r="AH119" s="1094" t="s">
        <v>925</v>
      </c>
      <c r="AI119" s="1092"/>
      <c r="AJ119" s="1092">
        <v>21760.178999999996</v>
      </c>
      <c r="AK119" s="1092">
        <v>2.7E-2</v>
      </c>
      <c r="AL119" s="1092">
        <v>21760.206999999999</v>
      </c>
    </row>
    <row r="120" spans="1:38" s="25" customFormat="1" ht="5.0999999999999996" customHeight="1">
      <c r="A120" s="1099"/>
      <c r="B120" s="1096"/>
      <c r="C120" s="1096"/>
      <c r="D120" s="1096"/>
      <c r="E120" s="1096"/>
      <c r="F120" s="1096"/>
      <c r="G120" s="1096"/>
      <c r="H120" s="1096"/>
      <c r="I120" s="1096"/>
      <c r="J120" s="1096">
        <v>0</v>
      </c>
      <c r="K120" s="1096">
        <v>0</v>
      </c>
      <c r="L120" s="1096">
        <v>0</v>
      </c>
      <c r="M120" s="1099"/>
      <c r="N120" s="1096"/>
      <c r="O120" s="1096"/>
      <c r="P120" s="1096"/>
      <c r="Q120" s="1096"/>
      <c r="R120" s="1096"/>
      <c r="S120" s="1096"/>
      <c r="T120" s="1096"/>
      <c r="U120" s="1096"/>
      <c r="V120" s="1096">
        <v>0</v>
      </c>
      <c r="W120" s="1096">
        <v>0</v>
      </c>
      <c r="X120" s="1096">
        <v>0</v>
      </c>
      <c r="Y120" s="1099"/>
      <c r="Z120" s="1096"/>
      <c r="AA120" s="1096"/>
      <c r="AB120" s="1096"/>
      <c r="AC120" s="1096"/>
      <c r="AD120" s="1096"/>
      <c r="AE120" s="1096"/>
      <c r="AF120" s="1096"/>
      <c r="AG120" s="1096"/>
      <c r="AH120" s="1099"/>
      <c r="AI120" s="1096"/>
      <c r="AJ120" s="1096"/>
      <c r="AK120" s="1096"/>
      <c r="AL120" s="1096"/>
    </row>
    <row r="121" spans="1:38" s="25" customFormat="1" ht="10.050000000000001" customHeight="1">
      <c r="A121" s="1138" t="s">
        <v>926</v>
      </c>
      <c r="B121" s="1096">
        <v>0</v>
      </c>
      <c r="C121" s="1096">
        <v>0</v>
      </c>
      <c r="D121" s="1096">
        <v>0</v>
      </c>
      <c r="E121" s="1096"/>
      <c r="F121" s="1096">
        <v>0</v>
      </c>
      <c r="G121" s="1096">
        <v>0</v>
      </c>
      <c r="H121" s="1096">
        <v>0</v>
      </c>
      <c r="I121" s="1096"/>
      <c r="J121" s="1096">
        <v>0</v>
      </c>
      <c r="K121" s="1096">
        <v>0</v>
      </c>
      <c r="L121" s="1096">
        <v>0</v>
      </c>
      <c r="M121" s="1138" t="s">
        <v>926</v>
      </c>
      <c r="N121" s="1096">
        <v>10771.700999999999</v>
      </c>
      <c r="O121" s="1096">
        <v>0</v>
      </c>
      <c r="P121" s="1096">
        <v>10771.700999999999</v>
      </c>
      <c r="Q121" s="1096"/>
      <c r="R121" s="1096">
        <v>50615.141000000003</v>
      </c>
      <c r="S121" s="1096">
        <v>0</v>
      </c>
      <c r="T121" s="1096">
        <v>50615.141000000003</v>
      </c>
      <c r="U121" s="1096"/>
      <c r="V121" s="1096">
        <v>0</v>
      </c>
      <c r="W121" s="1096">
        <v>0</v>
      </c>
      <c r="X121" s="1096">
        <v>0</v>
      </c>
      <c r="Y121" s="1138" t="s">
        <v>926</v>
      </c>
      <c r="Z121" s="1096">
        <v>0</v>
      </c>
      <c r="AA121" s="1096">
        <v>0</v>
      </c>
      <c r="AB121" s="1096">
        <v>0</v>
      </c>
      <c r="AC121" s="1096"/>
      <c r="AD121" s="1096">
        <v>0</v>
      </c>
      <c r="AE121" s="1096">
        <v>0</v>
      </c>
      <c r="AF121" s="1096">
        <v>0</v>
      </c>
      <c r="AG121" s="1096"/>
      <c r="AH121" s="1138" t="s">
        <v>926</v>
      </c>
      <c r="AI121" s="1096"/>
      <c r="AJ121" s="1096">
        <v>61386.842000000004</v>
      </c>
      <c r="AK121" s="1096">
        <v>0</v>
      </c>
      <c r="AL121" s="1096">
        <v>61386.842000000004</v>
      </c>
    </row>
    <row r="122" spans="1:38" s="25" customFormat="1" ht="5.0999999999999996" customHeight="1">
      <c r="A122" s="1094"/>
      <c r="B122" s="1096"/>
      <c r="C122" s="1096"/>
      <c r="D122" s="1096"/>
      <c r="E122" s="1096"/>
      <c r="F122" s="1096"/>
      <c r="G122" s="1096"/>
      <c r="H122" s="1096"/>
      <c r="I122" s="1096"/>
      <c r="J122" s="1096">
        <v>0</v>
      </c>
      <c r="K122" s="1096">
        <v>0</v>
      </c>
      <c r="L122" s="1096">
        <v>0</v>
      </c>
      <c r="M122" s="1094"/>
      <c r="N122" s="1096"/>
      <c r="O122" s="1096"/>
      <c r="P122" s="1096"/>
      <c r="Q122" s="1096"/>
      <c r="R122" s="1096"/>
      <c r="S122" s="1096"/>
      <c r="T122" s="1096"/>
      <c r="U122" s="1096"/>
      <c r="V122" s="1096">
        <v>0</v>
      </c>
      <c r="W122" s="1096">
        <v>0</v>
      </c>
      <c r="X122" s="1096">
        <v>0</v>
      </c>
      <c r="Y122" s="1094"/>
      <c r="Z122" s="1096"/>
      <c r="AA122" s="1096"/>
      <c r="AB122" s="1096"/>
      <c r="AC122" s="1096"/>
      <c r="AD122" s="1096"/>
      <c r="AE122" s="1096"/>
      <c r="AF122" s="1096"/>
      <c r="AG122" s="1096"/>
      <c r="AH122" s="1094"/>
      <c r="AI122" s="1096"/>
      <c r="AJ122" s="1096"/>
      <c r="AK122" s="1096"/>
      <c r="AL122" s="1096"/>
    </row>
    <row r="123" spans="1:38" s="500" customFormat="1" ht="10.050000000000001" customHeight="1">
      <c r="A123" s="1089" t="s">
        <v>927</v>
      </c>
      <c r="B123" s="1090">
        <v>1869083.3589999999</v>
      </c>
      <c r="C123" s="1090">
        <v>58435.97</v>
      </c>
      <c r="D123" s="1090">
        <v>1927519.3289999999</v>
      </c>
      <c r="E123" s="1090"/>
      <c r="F123" s="1090">
        <v>2174874.8220000002</v>
      </c>
      <c r="G123" s="1090">
        <v>15222.287</v>
      </c>
      <c r="H123" s="1090">
        <v>2190097.11</v>
      </c>
      <c r="I123" s="1090"/>
      <c r="J123" s="1090">
        <v>1402302.9569999999</v>
      </c>
      <c r="K123" s="1090">
        <v>2095.3290000000002</v>
      </c>
      <c r="L123" s="1090">
        <v>1404398.287</v>
      </c>
      <c r="M123" s="1089" t="s">
        <v>927</v>
      </c>
      <c r="N123" s="1090">
        <v>254006.742</v>
      </c>
      <c r="O123" s="1090">
        <v>20791.3</v>
      </c>
      <c r="P123" s="1090">
        <v>274798.04300000001</v>
      </c>
      <c r="Q123" s="1090"/>
      <c r="R123" s="1090">
        <v>1583173.21</v>
      </c>
      <c r="S123" s="1090">
        <v>52730.222999999998</v>
      </c>
      <c r="T123" s="1090">
        <v>1635903.433</v>
      </c>
      <c r="U123" s="1090"/>
      <c r="V123" s="1090">
        <v>843778.2</v>
      </c>
      <c r="W123" s="1090">
        <v>345958.13199999998</v>
      </c>
      <c r="X123" s="1090">
        <v>1189736.3330000001</v>
      </c>
      <c r="Y123" s="1089" t="s">
        <v>927</v>
      </c>
      <c r="Z123" s="1090">
        <v>574791.20600000001</v>
      </c>
      <c r="AA123" s="1090">
        <v>3091.0079999999998</v>
      </c>
      <c r="AB123" s="1090">
        <v>577882.21499999997</v>
      </c>
      <c r="AC123" s="1090"/>
      <c r="AD123" s="1090">
        <v>262132.53599999999</v>
      </c>
      <c r="AE123" s="1090">
        <v>83.463999999999999</v>
      </c>
      <c r="AF123" s="1090">
        <v>262216</v>
      </c>
      <c r="AG123" s="1090"/>
      <c r="AH123" s="1089" t="s">
        <v>927</v>
      </c>
      <c r="AI123" s="1090"/>
      <c r="AJ123" s="1090">
        <v>8964143.0319999997</v>
      </c>
      <c r="AK123" s="1090">
        <v>498407.71299999993</v>
      </c>
      <c r="AL123" s="1090">
        <v>9462550.75</v>
      </c>
    </row>
    <row r="124" spans="1:38" s="25" customFormat="1" ht="5.0999999999999996" customHeight="1">
      <c r="A124" s="1094"/>
      <c r="B124" s="1096"/>
      <c r="C124" s="1096"/>
      <c r="D124" s="1096"/>
      <c r="E124" s="1096"/>
      <c r="F124" s="1096"/>
      <c r="G124" s="1096"/>
      <c r="H124" s="1096"/>
      <c r="I124" s="1096"/>
      <c r="J124" s="1096">
        <v>0</v>
      </c>
      <c r="K124" s="1096">
        <v>0</v>
      </c>
      <c r="L124" s="1096">
        <v>0</v>
      </c>
      <c r="M124" s="1094"/>
      <c r="N124" s="1096"/>
      <c r="O124" s="1096"/>
      <c r="P124" s="1096"/>
      <c r="Q124" s="1096"/>
      <c r="R124" s="1096"/>
      <c r="S124" s="1096"/>
      <c r="T124" s="1096"/>
      <c r="U124" s="1096"/>
      <c r="V124" s="1096">
        <v>0</v>
      </c>
      <c r="W124" s="1096">
        <v>0</v>
      </c>
      <c r="X124" s="1096">
        <v>0</v>
      </c>
      <c r="Y124" s="1094"/>
      <c r="Z124" s="1096"/>
      <c r="AA124" s="1096"/>
      <c r="AB124" s="1096"/>
      <c r="AC124" s="1096"/>
      <c r="AD124" s="1096"/>
      <c r="AE124" s="1096"/>
      <c r="AF124" s="1096"/>
      <c r="AG124" s="1096"/>
      <c r="AH124" s="1094"/>
      <c r="AI124" s="1096"/>
      <c r="AJ124" s="1096"/>
      <c r="AK124" s="1096"/>
      <c r="AL124" s="1096"/>
    </row>
    <row r="125" spans="1:38" s="500" customFormat="1" ht="10.050000000000001" customHeight="1">
      <c r="A125" s="1089" t="s">
        <v>928</v>
      </c>
      <c r="B125" s="1090">
        <v>774718.53399999999</v>
      </c>
      <c r="C125" s="1090">
        <v>0</v>
      </c>
      <c r="D125" s="1090">
        <v>774718.53399999999</v>
      </c>
      <c r="E125" s="1090"/>
      <c r="F125" s="1090">
        <v>422201.739</v>
      </c>
      <c r="G125" s="1090">
        <v>0</v>
      </c>
      <c r="H125" s="1090">
        <v>422201.739</v>
      </c>
      <c r="I125" s="1090"/>
      <c r="J125" s="1090">
        <v>372082.23200000002</v>
      </c>
      <c r="K125" s="1090">
        <v>0</v>
      </c>
      <c r="L125" s="1090">
        <v>372082.23200000002</v>
      </c>
      <c r="M125" s="1089" t="s">
        <v>928</v>
      </c>
      <c r="N125" s="1090">
        <v>51738.059000000001</v>
      </c>
      <c r="O125" s="1090">
        <v>0</v>
      </c>
      <c r="P125" s="1090">
        <v>51738.059000000001</v>
      </c>
      <c r="Q125" s="1090"/>
      <c r="R125" s="1090">
        <v>328208.99900000001</v>
      </c>
      <c r="S125" s="1090">
        <v>0</v>
      </c>
      <c r="T125" s="1090">
        <v>328208.99900000001</v>
      </c>
      <c r="U125" s="1090"/>
      <c r="V125" s="1090">
        <v>362593.27</v>
      </c>
      <c r="W125" s="1090">
        <v>0</v>
      </c>
      <c r="X125" s="1090">
        <v>362593.27</v>
      </c>
      <c r="Y125" s="1089" t="s">
        <v>928</v>
      </c>
      <c r="Z125" s="1090">
        <v>65973.81</v>
      </c>
      <c r="AA125" s="1090">
        <v>0</v>
      </c>
      <c r="AB125" s="1090">
        <v>65973.81</v>
      </c>
      <c r="AC125" s="1090"/>
      <c r="AD125" s="1090">
        <v>115086.33100000001</v>
      </c>
      <c r="AE125" s="1090">
        <v>0</v>
      </c>
      <c r="AF125" s="1090">
        <v>115086.33100000001</v>
      </c>
      <c r="AG125" s="1090"/>
      <c r="AH125" s="1089" t="s">
        <v>928</v>
      </c>
      <c r="AI125" s="1090"/>
      <c r="AJ125" s="1090">
        <v>2492602.9740000004</v>
      </c>
      <c r="AK125" s="1090">
        <v>0</v>
      </c>
      <c r="AL125" s="1090">
        <v>2492602.9740000004</v>
      </c>
    </row>
    <row r="126" spans="1:38" s="500" customFormat="1" ht="10.050000000000001" customHeight="1">
      <c r="A126" s="1094" t="s">
        <v>929</v>
      </c>
      <c r="B126" s="1092">
        <v>528768.99100000004</v>
      </c>
      <c r="C126" s="1092">
        <v>0</v>
      </c>
      <c r="D126" s="1092">
        <v>528768.99100000004</v>
      </c>
      <c r="E126" s="1092"/>
      <c r="F126" s="1092">
        <v>285105.26500000001</v>
      </c>
      <c r="G126" s="1092">
        <v>0</v>
      </c>
      <c r="H126" s="1092">
        <v>285105.26500000001</v>
      </c>
      <c r="I126" s="1092"/>
      <c r="J126" s="1092">
        <v>264442.52799999999</v>
      </c>
      <c r="K126" s="1092">
        <v>0</v>
      </c>
      <c r="L126" s="1092">
        <v>264442.52799999999</v>
      </c>
      <c r="M126" s="1094" t="s">
        <v>929</v>
      </c>
      <c r="N126" s="1092">
        <v>91105.567999999999</v>
      </c>
      <c r="O126" s="1092">
        <v>0</v>
      </c>
      <c r="P126" s="1092">
        <v>91105.567999999999</v>
      </c>
      <c r="Q126" s="1092"/>
      <c r="R126" s="1092">
        <v>422540.179</v>
      </c>
      <c r="S126" s="1092">
        <v>0</v>
      </c>
      <c r="T126" s="1092">
        <v>422540.179</v>
      </c>
      <c r="U126" s="1092"/>
      <c r="V126" s="1092">
        <v>234217.63699999999</v>
      </c>
      <c r="W126" s="1092">
        <v>0</v>
      </c>
      <c r="X126" s="1092">
        <v>234217.63699999999</v>
      </c>
      <c r="Y126" s="1094" t="s">
        <v>929</v>
      </c>
      <c r="Z126" s="1092">
        <v>77714.97</v>
      </c>
      <c r="AA126" s="1092">
        <v>0</v>
      </c>
      <c r="AB126" s="1092">
        <v>77714.97</v>
      </c>
      <c r="AC126" s="1092"/>
      <c r="AD126" s="1092">
        <v>173691.625</v>
      </c>
      <c r="AE126" s="1092">
        <v>0</v>
      </c>
      <c r="AF126" s="1092">
        <v>173691.625</v>
      </c>
      <c r="AG126" s="1092"/>
      <c r="AH126" s="1094" t="s">
        <v>929</v>
      </c>
      <c r="AI126" s="1092"/>
      <c r="AJ126" s="1092">
        <v>2077586.763</v>
      </c>
      <c r="AK126" s="1092">
        <v>0</v>
      </c>
      <c r="AL126" s="1092">
        <v>2077586.763</v>
      </c>
    </row>
    <row r="127" spans="1:38" s="500" customFormat="1" ht="10.050000000000001" customHeight="1">
      <c r="A127" s="1094" t="s">
        <v>930</v>
      </c>
      <c r="B127" s="1092">
        <v>811.87599999999998</v>
      </c>
      <c r="C127" s="1092">
        <v>0</v>
      </c>
      <c r="D127" s="1092">
        <v>811.87599999999998</v>
      </c>
      <c r="E127" s="1092"/>
      <c r="F127" s="1092">
        <v>38085.906000000003</v>
      </c>
      <c r="G127" s="1092">
        <v>0</v>
      </c>
      <c r="H127" s="1092">
        <v>38085.906000000003</v>
      </c>
      <c r="I127" s="1092"/>
      <c r="J127" s="1092">
        <v>7.0000000000000001E-3</v>
      </c>
      <c r="K127" s="1092">
        <v>0</v>
      </c>
      <c r="L127" s="1092">
        <v>7.0000000000000001E-3</v>
      </c>
      <c r="M127" s="1094" t="s">
        <v>930</v>
      </c>
      <c r="N127" s="1092">
        <v>10500</v>
      </c>
      <c r="O127" s="1092">
        <v>0</v>
      </c>
      <c r="P127" s="1092">
        <v>10500</v>
      </c>
      <c r="Q127" s="1092"/>
      <c r="R127" s="1092">
        <v>0</v>
      </c>
      <c r="S127" s="1092">
        <v>0</v>
      </c>
      <c r="T127" s="1092">
        <v>0</v>
      </c>
      <c r="U127" s="1092"/>
      <c r="V127" s="1092">
        <v>0</v>
      </c>
      <c r="W127" s="1092">
        <v>0</v>
      </c>
      <c r="X127" s="1092">
        <v>0</v>
      </c>
      <c r="Y127" s="1094" t="s">
        <v>930</v>
      </c>
      <c r="Z127" s="1092">
        <v>82.447999999999993</v>
      </c>
      <c r="AA127" s="1092">
        <v>0</v>
      </c>
      <c r="AB127" s="1092">
        <v>82.447999999999993</v>
      </c>
      <c r="AC127" s="1092"/>
      <c r="AD127" s="1092">
        <v>0</v>
      </c>
      <c r="AE127" s="1092">
        <v>0</v>
      </c>
      <c r="AF127" s="1092">
        <v>0</v>
      </c>
      <c r="AG127" s="1092"/>
      <c r="AH127" s="1094" t="s">
        <v>930</v>
      </c>
      <c r="AI127" s="1092"/>
      <c r="AJ127" s="1092">
        <v>49480.236999999994</v>
      </c>
      <c r="AK127" s="1092">
        <v>0</v>
      </c>
      <c r="AL127" s="1092">
        <v>49480.236999999994</v>
      </c>
    </row>
    <row r="128" spans="1:38" s="500" customFormat="1" ht="10.050000000000001" customHeight="1">
      <c r="A128" s="1094" t="s">
        <v>931</v>
      </c>
      <c r="B128" s="1092">
        <v>185069.147</v>
      </c>
      <c r="C128" s="1092">
        <v>0</v>
      </c>
      <c r="D128" s="1092">
        <v>185069.147</v>
      </c>
      <c r="E128" s="1092"/>
      <c r="F128" s="1092">
        <v>83204.076000000001</v>
      </c>
      <c r="G128" s="1092">
        <v>0</v>
      </c>
      <c r="H128" s="1092">
        <v>83204.076000000001</v>
      </c>
      <c r="I128" s="1092"/>
      <c r="J128" s="1092">
        <v>39167.665000000001</v>
      </c>
      <c r="K128" s="1092">
        <v>0</v>
      </c>
      <c r="L128" s="1092">
        <v>39167.665000000001</v>
      </c>
      <c r="M128" s="1094" t="s">
        <v>931</v>
      </c>
      <c r="N128" s="1092">
        <v>23.221</v>
      </c>
      <c r="O128" s="1092">
        <v>0</v>
      </c>
      <c r="P128" s="1092">
        <v>23.221</v>
      </c>
      <c r="Q128" s="1092"/>
      <c r="R128" s="1092">
        <v>20407.616000000002</v>
      </c>
      <c r="S128" s="1092">
        <v>0</v>
      </c>
      <c r="T128" s="1092">
        <v>20407.616000000002</v>
      </c>
      <c r="U128" s="1092"/>
      <c r="V128" s="1092">
        <v>60196.468000000001</v>
      </c>
      <c r="W128" s="1092">
        <v>0</v>
      </c>
      <c r="X128" s="1092">
        <v>60196.468000000001</v>
      </c>
      <c r="Y128" s="1094" t="s">
        <v>931</v>
      </c>
      <c r="Z128" s="1092">
        <v>7037.8339999999998</v>
      </c>
      <c r="AA128" s="1092">
        <v>0</v>
      </c>
      <c r="AB128" s="1092">
        <v>7037.8339999999998</v>
      </c>
      <c r="AC128" s="1092"/>
      <c r="AD128" s="1092">
        <v>0</v>
      </c>
      <c r="AE128" s="1092">
        <v>0</v>
      </c>
      <c r="AF128" s="1092">
        <v>0</v>
      </c>
      <c r="AG128" s="1092"/>
      <c r="AH128" s="1094" t="s">
        <v>931</v>
      </c>
      <c r="AI128" s="1092"/>
      <c r="AJ128" s="1092">
        <v>395106.02699999994</v>
      </c>
      <c r="AK128" s="1092">
        <v>0</v>
      </c>
      <c r="AL128" s="1092">
        <v>395106.02699999994</v>
      </c>
    </row>
    <row r="129" spans="1:38" s="500" customFormat="1" ht="10.050000000000001" customHeight="1">
      <c r="A129" s="1094" t="s">
        <v>932</v>
      </c>
      <c r="B129" s="1092">
        <v>2083.7950000000001</v>
      </c>
      <c r="C129" s="1092">
        <v>0</v>
      </c>
      <c r="D129" s="1092">
        <v>2083.7950000000001</v>
      </c>
      <c r="E129" s="1092"/>
      <c r="F129" s="1092">
        <v>2.1850000000000001</v>
      </c>
      <c r="G129" s="1092">
        <v>0</v>
      </c>
      <c r="H129" s="1092">
        <v>2.1850000000000001</v>
      </c>
      <c r="I129" s="1092"/>
      <c r="J129" s="1092">
        <v>115.07899999999999</v>
      </c>
      <c r="K129" s="1092">
        <v>0</v>
      </c>
      <c r="L129" s="1092">
        <v>115.07899999999999</v>
      </c>
      <c r="M129" s="1094" t="s">
        <v>932</v>
      </c>
      <c r="N129" s="1092">
        <v>0</v>
      </c>
      <c r="O129" s="1092">
        <v>0</v>
      </c>
      <c r="P129" s="1092">
        <v>0</v>
      </c>
      <c r="Q129" s="1092"/>
      <c r="R129" s="1092">
        <v>0</v>
      </c>
      <c r="S129" s="1092">
        <v>0</v>
      </c>
      <c r="T129" s="1092">
        <v>0</v>
      </c>
      <c r="U129" s="1092"/>
      <c r="V129" s="1092">
        <v>0</v>
      </c>
      <c r="W129" s="1092">
        <v>0</v>
      </c>
      <c r="X129" s="1092">
        <v>0</v>
      </c>
      <c r="Y129" s="1094" t="s">
        <v>932</v>
      </c>
      <c r="Z129" s="1092">
        <v>0</v>
      </c>
      <c r="AA129" s="1092">
        <v>0</v>
      </c>
      <c r="AB129" s="1092">
        <v>0</v>
      </c>
      <c r="AC129" s="1092"/>
      <c r="AD129" s="1092">
        <v>-0.91600000000000004</v>
      </c>
      <c r="AE129" s="1092">
        <v>0</v>
      </c>
      <c r="AF129" s="1092">
        <v>-0.91600000000000004</v>
      </c>
      <c r="AG129" s="1092"/>
      <c r="AH129" s="1094" t="s">
        <v>932</v>
      </c>
      <c r="AI129" s="1092"/>
      <c r="AJ129" s="1092">
        <v>2200.143</v>
      </c>
      <c r="AK129" s="1092">
        <v>0</v>
      </c>
      <c r="AL129" s="1092">
        <v>2200.143</v>
      </c>
    </row>
    <row r="130" spans="1:38" s="500" customFormat="1" ht="10.050000000000001" customHeight="1">
      <c r="A130" s="1094" t="s">
        <v>933</v>
      </c>
      <c r="B130" s="1092">
        <v>46935.284</v>
      </c>
      <c r="C130" s="1092">
        <v>0</v>
      </c>
      <c r="D130" s="1092">
        <v>46935.284</v>
      </c>
      <c r="E130" s="1092"/>
      <c r="F130" s="1092">
        <v>12696.216</v>
      </c>
      <c r="G130" s="1092">
        <v>0</v>
      </c>
      <c r="H130" s="1092">
        <v>12696.216</v>
      </c>
      <c r="I130" s="1092"/>
      <c r="J130" s="1092">
        <v>60667.747000000003</v>
      </c>
      <c r="K130" s="1092">
        <v>0</v>
      </c>
      <c r="L130" s="1092">
        <v>60667.747000000003</v>
      </c>
      <c r="M130" s="1094" t="s">
        <v>933</v>
      </c>
      <c r="N130" s="1092">
        <v>-50334.275999999998</v>
      </c>
      <c r="O130" s="1092">
        <v>0</v>
      </c>
      <c r="P130" s="1092">
        <v>-50334.275999999998</v>
      </c>
      <c r="Q130" s="1092"/>
      <c r="R130" s="1092">
        <v>-116818.963</v>
      </c>
      <c r="S130" s="1092">
        <v>0</v>
      </c>
      <c r="T130" s="1092">
        <v>-116818.963</v>
      </c>
      <c r="U130" s="1092"/>
      <c r="V130" s="1092">
        <v>61810.59</v>
      </c>
      <c r="W130" s="1092">
        <v>0</v>
      </c>
      <c r="X130" s="1092">
        <v>61810.59</v>
      </c>
      <c r="Y130" s="1094" t="s">
        <v>933</v>
      </c>
      <c r="Z130" s="1092">
        <v>-17840.378000000001</v>
      </c>
      <c r="AA130" s="1092">
        <v>0</v>
      </c>
      <c r="AB130" s="1092">
        <v>-17840.378000000001</v>
      </c>
      <c r="AC130" s="1092"/>
      <c r="AD130" s="1092">
        <v>-58675.548000000003</v>
      </c>
      <c r="AE130" s="1092">
        <v>0</v>
      </c>
      <c r="AF130" s="1092">
        <v>-58675.548000000003</v>
      </c>
      <c r="AG130" s="1092"/>
      <c r="AH130" s="1094" t="s">
        <v>933</v>
      </c>
      <c r="AI130" s="1092"/>
      <c r="AJ130" s="1092">
        <v>-61559.328000000009</v>
      </c>
      <c r="AK130" s="1092">
        <v>0</v>
      </c>
      <c r="AL130" s="1092">
        <v>-61559.328000000009</v>
      </c>
    </row>
    <row r="131" spans="1:38" s="25" customFormat="1" ht="10.050000000000001" customHeight="1">
      <c r="A131" s="1094" t="s">
        <v>934</v>
      </c>
      <c r="B131" s="1092">
        <v>11049.439</v>
      </c>
      <c r="C131" s="1092">
        <v>0</v>
      </c>
      <c r="D131" s="1092">
        <v>11049.439</v>
      </c>
      <c r="E131" s="1092"/>
      <c r="F131" s="1092">
        <v>3108.09</v>
      </c>
      <c r="G131" s="1092">
        <v>0</v>
      </c>
      <c r="H131" s="1092">
        <v>3108.09</v>
      </c>
      <c r="I131" s="1092"/>
      <c r="J131" s="1092">
        <v>7689.2039999999997</v>
      </c>
      <c r="K131" s="1092">
        <v>0</v>
      </c>
      <c r="L131" s="1092">
        <v>7689.2039999999997</v>
      </c>
      <c r="M131" s="1094" t="s">
        <v>934</v>
      </c>
      <c r="N131" s="1092">
        <v>443.54599999999999</v>
      </c>
      <c r="O131" s="1092">
        <v>0</v>
      </c>
      <c r="P131" s="1092">
        <v>443.54599999999999</v>
      </c>
      <c r="Q131" s="1092"/>
      <c r="R131" s="1092">
        <v>2080.1680000000001</v>
      </c>
      <c r="S131" s="1092">
        <v>0</v>
      </c>
      <c r="T131" s="1092">
        <v>2080.1680000000001</v>
      </c>
      <c r="U131" s="1092"/>
      <c r="V131" s="1092">
        <v>6368.5739999999996</v>
      </c>
      <c r="W131" s="1092">
        <v>0</v>
      </c>
      <c r="X131" s="1092">
        <v>6368.5739999999996</v>
      </c>
      <c r="Y131" s="1094" t="s">
        <v>934</v>
      </c>
      <c r="Z131" s="1092">
        <v>-1021.062</v>
      </c>
      <c r="AA131" s="1092">
        <v>0</v>
      </c>
      <c r="AB131" s="1092">
        <v>-1021.062</v>
      </c>
      <c r="AC131" s="1092"/>
      <c r="AD131" s="1092">
        <v>71.17</v>
      </c>
      <c r="AE131" s="1092">
        <v>0</v>
      </c>
      <c r="AF131" s="1092">
        <v>71.17</v>
      </c>
      <c r="AG131" s="1092"/>
      <c r="AH131" s="1094" t="s">
        <v>934</v>
      </c>
      <c r="AI131" s="1092"/>
      <c r="AJ131" s="1092">
        <v>29789.128999999997</v>
      </c>
      <c r="AK131" s="1092">
        <v>0</v>
      </c>
      <c r="AL131" s="1092">
        <v>29789.128999999997</v>
      </c>
    </row>
    <row r="132" spans="1:38" s="500" customFormat="1" ht="5.0999999999999996" customHeight="1">
      <c r="A132" s="1094"/>
      <c r="B132" s="1096"/>
      <c r="C132" s="1096"/>
      <c r="D132" s="1096"/>
      <c r="E132" s="1096"/>
      <c r="F132" s="1096"/>
      <c r="G132" s="1096"/>
      <c r="H132" s="1096"/>
      <c r="I132" s="1096"/>
      <c r="J132" s="1096">
        <v>0</v>
      </c>
      <c r="K132" s="1096">
        <v>0</v>
      </c>
      <c r="L132" s="1096">
        <v>0</v>
      </c>
      <c r="M132" s="1094"/>
      <c r="N132" s="1096"/>
      <c r="O132" s="1096"/>
      <c r="P132" s="1096"/>
      <c r="Q132" s="1096"/>
      <c r="R132" s="1096"/>
      <c r="S132" s="1096"/>
      <c r="T132" s="1096"/>
      <c r="U132" s="1096"/>
      <c r="V132" s="1096">
        <v>0</v>
      </c>
      <c r="W132" s="1096">
        <v>0</v>
      </c>
      <c r="X132" s="1096">
        <v>0</v>
      </c>
      <c r="Y132" s="1094"/>
      <c r="Z132" s="1096"/>
      <c r="AA132" s="1096"/>
      <c r="AB132" s="1096"/>
      <c r="AC132" s="1096"/>
      <c r="AD132" s="1096"/>
      <c r="AE132" s="1096"/>
      <c r="AF132" s="1096"/>
      <c r="AG132" s="1096"/>
      <c r="AH132" s="1094"/>
      <c r="AI132" s="1096"/>
      <c r="AJ132" s="1096"/>
      <c r="AK132" s="1096"/>
      <c r="AL132" s="1096"/>
    </row>
    <row r="133" spans="1:38" s="25" customFormat="1" ht="10.050000000000001" customHeight="1">
      <c r="A133" s="1089" t="s">
        <v>935</v>
      </c>
      <c r="B133" s="1090">
        <v>2643801.8939999999</v>
      </c>
      <c r="C133" s="1090">
        <v>58435.97</v>
      </c>
      <c r="D133" s="1090">
        <v>2702237.8640000001</v>
      </c>
      <c r="E133" s="1090"/>
      <c r="F133" s="1090">
        <v>2597076.5619999999</v>
      </c>
      <c r="G133" s="1090">
        <v>15222.287</v>
      </c>
      <c r="H133" s="1090">
        <v>2612298.85</v>
      </c>
      <c r="I133" s="1090"/>
      <c r="J133" s="1090">
        <v>1774385.189</v>
      </c>
      <c r="K133" s="1090">
        <v>2095.3290000000002</v>
      </c>
      <c r="L133" s="1090">
        <v>1776480.5190000001</v>
      </c>
      <c r="M133" s="1089" t="s">
        <v>935</v>
      </c>
      <c r="N133" s="1090">
        <v>305744.80200000003</v>
      </c>
      <c r="O133" s="1090">
        <v>20791.3</v>
      </c>
      <c r="P133" s="1090">
        <v>326536.103</v>
      </c>
      <c r="Q133" s="1090"/>
      <c r="R133" s="1090">
        <v>1911382.21</v>
      </c>
      <c r="S133" s="1090">
        <v>52730.222999999998</v>
      </c>
      <c r="T133" s="1090">
        <v>1964112.433</v>
      </c>
      <c r="U133" s="1090"/>
      <c r="V133" s="1090">
        <v>1206371.47</v>
      </c>
      <c r="W133" s="1090">
        <v>345958.13199999998</v>
      </c>
      <c r="X133" s="1090">
        <v>1552329.6029999999</v>
      </c>
      <c r="Y133" s="1089" t="s">
        <v>935</v>
      </c>
      <c r="Z133" s="1090">
        <v>640765.01699999999</v>
      </c>
      <c r="AA133" s="1090">
        <v>3091.0079999999998</v>
      </c>
      <c r="AB133" s="1090">
        <v>643856.02599999995</v>
      </c>
      <c r="AC133" s="1090"/>
      <c r="AD133" s="1090">
        <v>377218.86800000002</v>
      </c>
      <c r="AE133" s="1090">
        <v>83.463999999999999</v>
      </c>
      <c r="AF133" s="1090">
        <v>377302.33199999999</v>
      </c>
      <c r="AG133" s="1090"/>
      <c r="AH133" s="1089" t="s">
        <v>935</v>
      </c>
      <c r="AI133" s="1090"/>
      <c r="AJ133" s="1090">
        <v>11456746.012000002</v>
      </c>
      <c r="AK133" s="1090">
        <v>498407.71299999993</v>
      </c>
      <c r="AL133" s="1090">
        <v>11955153.73</v>
      </c>
    </row>
    <row r="134" spans="1:38" s="500" customFormat="1" ht="2.25" customHeight="1">
      <c r="A134" s="1100"/>
      <c r="B134" s="1090"/>
      <c r="C134" s="1090"/>
      <c r="D134" s="1090"/>
      <c r="E134" s="1090"/>
      <c r="F134" s="1090"/>
      <c r="G134" s="1090"/>
      <c r="H134" s="1090"/>
      <c r="I134" s="1090"/>
      <c r="J134" s="1090">
        <v>0</v>
      </c>
      <c r="K134" s="1090">
        <v>0</v>
      </c>
      <c r="L134" s="1090">
        <v>0</v>
      </c>
      <c r="M134" s="1100"/>
      <c r="N134" s="1090"/>
      <c r="O134" s="1090"/>
      <c r="P134" s="1090"/>
      <c r="Q134" s="1090"/>
      <c r="R134" s="1090"/>
      <c r="S134" s="1090"/>
      <c r="T134" s="1090"/>
      <c r="U134" s="1090"/>
      <c r="V134" s="1090">
        <v>0</v>
      </c>
      <c r="W134" s="1090">
        <v>0</v>
      </c>
      <c r="X134" s="1090">
        <v>0</v>
      </c>
      <c r="Y134" s="1100"/>
      <c r="Z134" s="1090"/>
      <c r="AA134" s="1090"/>
      <c r="AB134" s="1090"/>
      <c r="AC134" s="1090"/>
      <c r="AD134" s="1090"/>
      <c r="AE134" s="1090"/>
      <c r="AF134" s="1090"/>
      <c r="AG134" s="1090"/>
      <c r="AH134" s="1100"/>
      <c r="AI134" s="1090"/>
      <c r="AJ134" s="1090"/>
      <c r="AK134" s="1090"/>
      <c r="AL134" s="1090"/>
    </row>
    <row r="135" spans="1:38" s="500" customFormat="1" ht="12.75" customHeight="1">
      <c r="A135" s="1100" t="s">
        <v>936</v>
      </c>
      <c r="B135" s="1101">
        <v>999951.58100000001</v>
      </c>
      <c r="C135" s="1101">
        <v>0</v>
      </c>
      <c r="D135" s="1101">
        <v>999951.58100000001</v>
      </c>
      <c r="E135" s="1101"/>
      <c r="F135" s="1101">
        <v>175.46700000000001</v>
      </c>
      <c r="G135" s="1101">
        <v>0</v>
      </c>
      <c r="H135" s="1101">
        <v>175.46700000000001</v>
      </c>
      <c r="I135" s="1090"/>
      <c r="J135" s="1101">
        <v>10200.468000000001</v>
      </c>
      <c r="K135" s="1101">
        <v>0</v>
      </c>
      <c r="L135" s="1101">
        <v>10200.468000000001</v>
      </c>
      <c r="M135" s="1089" t="s">
        <v>936</v>
      </c>
      <c r="N135" s="1101">
        <v>0</v>
      </c>
      <c r="O135" s="1101">
        <v>0</v>
      </c>
      <c r="P135" s="1101">
        <v>0</v>
      </c>
      <c r="Q135" s="1101"/>
      <c r="R135" s="1101">
        <v>4930752.1859999998</v>
      </c>
      <c r="S135" s="1101">
        <v>0</v>
      </c>
      <c r="T135" s="1101">
        <v>4930752.1859999998</v>
      </c>
      <c r="U135" s="1090"/>
      <c r="V135" s="1101">
        <v>0</v>
      </c>
      <c r="W135" s="1101">
        <v>159013.09599999999</v>
      </c>
      <c r="X135" s="1101">
        <v>159013.09599999999</v>
      </c>
      <c r="Y135" s="1089" t="s">
        <v>936</v>
      </c>
      <c r="Z135" s="1101">
        <v>0</v>
      </c>
      <c r="AA135" s="1101">
        <v>0</v>
      </c>
      <c r="AB135" s="1101">
        <v>0</v>
      </c>
      <c r="AC135" s="1101"/>
      <c r="AD135" s="1101">
        <v>0</v>
      </c>
      <c r="AE135" s="1101">
        <v>0</v>
      </c>
      <c r="AF135" s="1101">
        <v>0</v>
      </c>
      <c r="AG135" s="1090"/>
      <c r="AH135" s="1089" t="s">
        <v>936</v>
      </c>
      <c r="AI135" s="1090"/>
      <c r="AJ135" s="1101">
        <v>5941079.7019999996</v>
      </c>
      <c r="AK135" s="1101">
        <v>159013.09599999999</v>
      </c>
      <c r="AL135" s="1101">
        <v>6100092.7979999995</v>
      </c>
    </row>
    <row r="136" spans="1:38" s="500" customFormat="1" ht="10.050000000000001" customHeight="1">
      <c r="A136" s="1094" t="s">
        <v>937</v>
      </c>
      <c r="B136" s="1092">
        <v>0</v>
      </c>
      <c r="C136" s="1092">
        <v>0</v>
      </c>
      <c r="D136" s="1092">
        <v>0</v>
      </c>
      <c r="E136" s="1092"/>
      <c r="F136" s="1092">
        <v>0</v>
      </c>
      <c r="G136" s="1092">
        <v>0</v>
      </c>
      <c r="H136" s="1092">
        <v>0</v>
      </c>
      <c r="I136" s="1092"/>
      <c r="J136" s="1092">
        <v>10080.834999999999</v>
      </c>
      <c r="K136" s="1092">
        <v>0</v>
      </c>
      <c r="L136" s="1092">
        <v>10080.834999999999</v>
      </c>
      <c r="M136" s="1094" t="s">
        <v>937</v>
      </c>
      <c r="N136" s="1092">
        <v>0</v>
      </c>
      <c r="O136" s="1092">
        <v>0</v>
      </c>
      <c r="P136" s="1092">
        <v>0</v>
      </c>
      <c r="Q136" s="1092"/>
      <c r="R136" s="1092">
        <v>0</v>
      </c>
      <c r="S136" s="1092">
        <v>0</v>
      </c>
      <c r="T136" s="1092">
        <v>0</v>
      </c>
      <c r="U136" s="1092"/>
      <c r="V136" s="1092">
        <v>0</v>
      </c>
      <c r="W136" s="1092">
        <v>0</v>
      </c>
      <c r="X136" s="1092">
        <v>0</v>
      </c>
      <c r="Y136" s="1094" t="s">
        <v>937</v>
      </c>
      <c r="Z136" s="1092">
        <v>0</v>
      </c>
      <c r="AA136" s="1092">
        <v>0</v>
      </c>
      <c r="AB136" s="1092">
        <v>0</v>
      </c>
      <c r="AC136" s="1092"/>
      <c r="AD136" s="1092">
        <v>0</v>
      </c>
      <c r="AE136" s="1092">
        <v>0</v>
      </c>
      <c r="AF136" s="1092">
        <v>0</v>
      </c>
      <c r="AG136" s="1092"/>
      <c r="AH136" s="1094" t="s">
        <v>937</v>
      </c>
      <c r="AI136" s="1092"/>
      <c r="AJ136" s="1092">
        <v>10080.834999999999</v>
      </c>
      <c r="AK136" s="1092">
        <v>0</v>
      </c>
      <c r="AL136" s="1092">
        <v>10080.834999999999</v>
      </c>
    </row>
    <row r="137" spans="1:38" s="500" customFormat="1" ht="10.050000000000001" customHeight="1">
      <c r="A137" s="1094" t="s">
        <v>938</v>
      </c>
      <c r="B137" s="1092">
        <v>999951.58100000001</v>
      </c>
      <c r="C137" s="1092">
        <v>0</v>
      </c>
      <c r="D137" s="1092">
        <v>999951.58100000001</v>
      </c>
      <c r="E137" s="1092"/>
      <c r="F137" s="1092">
        <v>175.46700000000001</v>
      </c>
      <c r="G137" s="1092">
        <v>0</v>
      </c>
      <c r="H137" s="1092">
        <v>175.46700000000001</v>
      </c>
      <c r="I137" s="1092"/>
      <c r="J137" s="1092">
        <v>119.633</v>
      </c>
      <c r="K137" s="1092">
        <v>0</v>
      </c>
      <c r="L137" s="1092">
        <v>119.633</v>
      </c>
      <c r="M137" s="1094" t="s">
        <v>938</v>
      </c>
      <c r="N137" s="1092">
        <v>0</v>
      </c>
      <c r="O137" s="1092">
        <v>0</v>
      </c>
      <c r="P137" s="1092">
        <v>0</v>
      </c>
      <c r="Q137" s="1092"/>
      <c r="R137" s="1092">
        <v>4930752.1859999998</v>
      </c>
      <c r="S137" s="1092">
        <v>0</v>
      </c>
      <c r="T137" s="1092">
        <v>4930752.1859999998</v>
      </c>
      <c r="U137" s="1092"/>
      <c r="V137" s="1092">
        <v>0</v>
      </c>
      <c r="W137" s="1092">
        <v>159013.09599999999</v>
      </c>
      <c r="X137" s="1092">
        <v>159013.09599999999</v>
      </c>
      <c r="Y137" s="1094" t="s">
        <v>938</v>
      </c>
      <c r="Z137" s="1092">
        <v>0</v>
      </c>
      <c r="AA137" s="1092">
        <v>0</v>
      </c>
      <c r="AB137" s="1092">
        <v>0</v>
      </c>
      <c r="AC137" s="1092"/>
      <c r="AD137" s="1092">
        <v>0</v>
      </c>
      <c r="AE137" s="1092">
        <v>0</v>
      </c>
      <c r="AF137" s="1092">
        <v>0</v>
      </c>
      <c r="AG137" s="1092"/>
      <c r="AH137" s="1094" t="s">
        <v>938</v>
      </c>
      <c r="AI137" s="1092"/>
      <c r="AJ137" s="1092">
        <v>5930998.8669999996</v>
      </c>
      <c r="AK137" s="1092">
        <v>159013.09599999999</v>
      </c>
      <c r="AL137" s="1092">
        <v>6090011.9629999995</v>
      </c>
    </row>
    <row r="138" spans="1:38" s="500" customFormat="1" ht="10.050000000000001" customHeight="1">
      <c r="A138" s="1094" t="s">
        <v>939</v>
      </c>
      <c r="B138" s="1092">
        <v>0</v>
      </c>
      <c r="C138" s="1092">
        <v>0</v>
      </c>
      <c r="D138" s="1092">
        <v>0</v>
      </c>
      <c r="E138" s="1092"/>
      <c r="F138" s="1092">
        <v>0</v>
      </c>
      <c r="G138" s="1092">
        <v>0</v>
      </c>
      <c r="H138" s="1092">
        <v>0</v>
      </c>
      <c r="I138" s="1092"/>
      <c r="J138" s="1092">
        <v>0</v>
      </c>
      <c r="K138" s="1092">
        <v>0</v>
      </c>
      <c r="L138" s="1092">
        <v>0</v>
      </c>
      <c r="M138" s="1094" t="s">
        <v>939</v>
      </c>
      <c r="N138" s="1092">
        <v>0</v>
      </c>
      <c r="O138" s="1092">
        <v>0</v>
      </c>
      <c r="P138" s="1092">
        <v>0</v>
      </c>
      <c r="Q138" s="1092"/>
      <c r="R138" s="1092">
        <v>0</v>
      </c>
      <c r="S138" s="1092">
        <v>0</v>
      </c>
      <c r="T138" s="1092">
        <v>0</v>
      </c>
      <c r="U138" s="1092"/>
      <c r="V138" s="1092">
        <v>0</v>
      </c>
      <c r="W138" s="1092">
        <v>0</v>
      </c>
      <c r="X138" s="1092">
        <v>0</v>
      </c>
      <c r="Y138" s="1094" t="s">
        <v>939</v>
      </c>
      <c r="Z138" s="1092">
        <v>0</v>
      </c>
      <c r="AA138" s="1092">
        <v>0</v>
      </c>
      <c r="AB138" s="1092">
        <v>0</v>
      </c>
      <c r="AC138" s="1092"/>
      <c r="AD138" s="1092">
        <v>0</v>
      </c>
      <c r="AE138" s="1092">
        <v>0</v>
      </c>
      <c r="AF138" s="1092">
        <v>0</v>
      </c>
      <c r="AG138" s="1092"/>
      <c r="AH138" s="1094" t="s">
        <v>939</v>
      </c>
      <c r="AI138" s="1092"/>
      <c r="AJ138" s="1092">
        <v>0</v>
      </c>
      <c r="AK138" s="1092">
        <v>0</v>
      </c>
      <c r="AL138" s="1092">
        <v>0</v>
      </c>
    </row>
    <row r="139" spans="1:38" s="500" customFormat="1" ht="10.050000000000001" customHeight="1">
      <c r="A139" s="1094" t="s">
        <v>940</v>
      </c>
      <c r="B139" s="1092">
        <v>0</v>
      </c>
      <c r="C139" s="1092">
        <v>0</v>
      </c>
      <c r="D139" s="1092">
        <v>0</v>
      </c>
      <c r="E139" s="1092"/>
      <c r="F139" s="1092">
        <v>0</v>
      </c>
      <c r="G139" s="1092">
        <v>0</v>
      </c>
      <c r="H139" s="1092">
        <v>0</v>
      </c>
      <c r="I139" s="1092"/>
      <c r="J139" s="1092">
        <v>0</v>
      </c>
      <c r="K139" s="1092">
        <v>0</v>
      </c>
      <c r="L139" s="1092">
        <v>0</v>
      </c>
      <c r="M139" s="1094" t="s">
        <v>940</v>
      </c>
      <c r="N139" s="1092">
        <v>0</v>
      </c>
      <c r="O139" s="1092">
        <v>0</v>
      </c>
      <c r="P139" s="1092">
        <v>0</v>
      </c>
      <c r="Q139" s="1092"/>
      <c r="R139" s="1092">
        <v>0</v>
      </c>
      <c r="S139" s="1092">
        <v>0</v>
      </c>
      <c r="T139" s="1092">
        <v>0</v>
      </c>
      <c r="U139" s="1092"/>
      <c r="V139" s="1092">
        <v>0</v>
      </c>
      <c r="W139" s="1092">
        <v>0</v>
      </c>
      <c r="X139" s="1092">
        <v>0</v>
      </c>
      <c r="Y139" s="1094" t="s">
        <v>940</v>
      </c>
      <c r="Z139" s="1092">
        <v>0</v>
      </c>
      <c r="AA139" s="1092">
        <v>0</v>
      </c>
      <c r="AB139" s="1092">
        <v>0</v>
      </c>
      <c r="AC139" s="1092"/>
      <c r="AD139" s="1092">
        <v>0</v>
      </c>
      <c r="AE139" s="1092">
        <v>0</v>
      </c>
      <c r="AF139" s="1092">
        <v>0</v>
      </c>
      <c r="AG139" s="1092"/>
      <c r="AH139" s="1094" t="s">
        <v>940</v>
      </c>
      <c r="AI139" s="1092"/>
      <c r="AJ139" s="1092">
        <v>0</v>
      </c>
      <c r="AK139" s="1092">
        <v>0</v>
      </c>
      <c r="AL139" s="1092">
        <v>0</v>
      </c>
    </row>
    <row r="140" spans="1:38" s="7" customFormat="1" ht="8.4" customHeight="1" thickBot="1">
      <c r="A140" s="1139"/>
      <c r="B140" s="1102"/>
      <c r="C140" s="1102"/>
      <c r="D140" s="1102"/>
      <c r="E140" s="1102"/>
      <c r="F140" s="1102"/>
      <c r="G140" s="1102"/>
      <c r="H140" s="1102"/>
      <c r="I140" s="1102"/>
      <c r="J140" s="1102"/>
      <c r="K140" s="1102"/>
      <c r="L140" s="1102"/>
      <c r="M140" s="1139"/>
      <c r="N140" s="1104"/>
      <c r="O140" s="1104"/>
      <c r="P140" s="1104"/>
      <c r="Q140" s="1104"/>
      <c r="R140" s="1104"/>
      <c r="S140" s="1104"/>
      <c r="T140" s="1104"/>
      <c r="U140" s="1104"/>
      <c r="V140" s="1104"/>
      <c r="W140" s="1104"/>
      <c r="X140" s="1104"/>
      <c r="Y140" s="1139"/>
      <c r="Z140" s="1104"/>
      <c r="AA140" s="1104"/>
      <c r="AB140" s="1104"/>
      <c r="AC140" s="1104"/>
      <c r="AD140" s="1104"/>
      <c r="AE140" s="1104"/>
      <c r="AF140" s="1104"/>
      <c r="AG140" s="1104"/>
      <c r="AH140" s="1139"/>
      <c r="AI140" s="1104"/>
      <c r="AJ140" s="1104"/>
      <c r="AK140" s="1104"/>
      <c r="AL140" s="1104"/>
    </row>
    <row r="141" spans="1:38" s="120" customFormat="1" ht="13.65" customHeight="1" thickTop="1">
      <c r="A141" s="1140" t="s">
        <v>889</v>
      </c>
      <c r="B141" s="1141"/>
      <c r="C141" s="1141"/>
      <c r="D141" s="1141"/>
      <c r="E141" s="1107"/>
      <c r="F141" s="1107"/>
      <c r="G141" s="1107"/>
      <c r="H141" s="1107"/>
      <c r="I141" s="1107"/>
      <c r="J141" s="1107"/>
      <c r="K141" s="1107"/>
      <c r="L141" s="1107"/>
      <c r="M141" s="1142" t="s">
        <v>889</v>
      </c>
      <c r="N141" s="1109"/>
      <c r="O141" s="1109"/>
      <c r="P141" s="1109"/>
      <c r="Q141" s="1109"/>
      <c r="R141" s="1109"/>
      <c r="S141" s="1109"/>
      <c r="T141" s="1109"/>
      <c r="U141" s="1109"/>
      <c r="V141" s="1109"/>
      <c r="W141" s="1109"/>
      <c r="X141" s="1109"/>
      <c r="Y141" s="1108" t="s">
        <v>889</v>
      </c>
      <c r="Z141" s="1110"/>
      <c r="AA141" s="1110"/>
      <c r="AB141" s="1110"/>
      <c r="AC141" s="1110"/>
      <c r="AD141" s="1110"/>
      <c r="AE141" s="1110"/>
      <c r="AF141" s="1110"/>
      <c r="AG141" s="1110"/>
      <c r="AH141" s="1108" t="s">
        <v>889</v>
      </c>
      <c r="AI141" s="1110"/>
      <c r="AJ141" s="1110"/>
      <c r="AK141" s="1110"/>
      <c r="AL141" s="1110"/>
    </row>
    <row r="142" spans="1:38" s="120" customFormat="1" ht="13.65" customHeight="1">
      <c r="A142" s="1142" t="s">
        <v>941</v>
      </c>
      <c r="B142" s="1143"/>
      <c r="C142" s="1143"/>
      <c r="D142" s="1143"/>
      <c r="E142" s="1144"/>
      <c r="F142" s="1144"/>
      <c r="G142" s="1144"/>
      <c r="H142" s="1144"/>
      <c r="I142" s="1144"/>
      <c r="J142" s="1144"/>
      <c r="K142" s="1144"/>
      <c r="L142" s="1144"/>
      <c r="M142" s="1142" t="s">
        <v>941</v>
      </c>
      <c r="N142" s="1109"/>
      <c r="O142" s="1109"/>
      <c r="P142" s="1109"/>
      <c r="Q142" s="1109"/>
      <c r="R142" s="1109"/>
      <c r="S142" s="1109"/>
      <c r="T142" s="1109"/>
      <c r="U142" s="1109"/>
      <c r="V142" s="1109"/>
      <c r="W142" s="1109"/>
      <c r="X142" s="1109"/>
      <c r="Y142" s="1142" t="s">
        <v>941</v>
      </c>
      <c r="Z142" s="1109"/>
      <c r="AA142" s="1109"/>
      <c r="AB142" s="1109"/>
      <c r="AC142" s="1109"/>
      <c r="AD142" s="1109"/>
      <c r="AE142" s="1109"/>
      <c r="AF142" s="1109"/>
      <c r="AG142" s="1109"/>
      <c r="AH142" s="1142" t="s">
        <v>941</v>
      </c>
      <c r="AI142" s="1109"/>
      <c r="AJ142" s="1109"/>
      <c r="AK142" s="1109"/>
      <c r="AL142" s="1109"/>
    </row>
    <row r="143" spans="1:38">
      <c r="A143" s="1145" t="s">
        <v>942</v>
      </c>
      <c r="B143" s="1145"/>
      <c r="C143" s="1145"/>
      <c r="D143" s="1145"/>
      <c r="E143" s="1145"/>
      <c r="F143" s="1145"/>
      <c r="G143" s="1145"/>
      <c r="H143" s="1145"/>
      <c r="I143" s="1145"/>
      <c r="J143" s="1145"/>
      <c r="K143" s="1145"/>
      <c r="L143" s="1145"/>
    </row>
    <row r="144" spans="1:38">
      <c r="A144" s="1145"/>
      <c r="B144" s="1145"/>
      <c r="C144" s="1145"/>
      <c r="D144" s="1145"/>
      <c r="E144" s="1145"/>
      <c r="F144" s="1145"/>
      <c r="G144" s="1145"/>
      <c r="H144" s="1145"/>
      <c r="I144" s="1145"/>
      <c r="J144" s="1145"/>
      <c r="K144" s="1145"/>
      <c r="L144" s="1145"/>
    </row>
    <row r="199" spans="3:3">
      <c r="C199" s="1148" t="s">
        <v>62</v>
      </c>
    </row>
  </sheetData>
  <mergeCells count="54">
    <mergeCell ref="AJ72:AL72"/>
    <mergeCell ref="A143:L144"/>
    <mergeCell ref="R72:T72"/>
    <mergeCell ref="V72:X72"/>
    <mergeCell ref="Y72:Y73"/>
    <mergeCell ref="Z72:AB72"/>
    <mergeCell ref="AD72:AF72"/>
    <mergeCell ref="AH72:AH73"/>
    <mergeCell ref="A70:L70"/>
    <mergeCell ref="M70:X70"/>
    <mergeCell ref="Y70:AG70"/>
    <mergeCell ref="AH70:AL70"/>
    <mergeCell ref="A72:A73"/>
    <mergeCell ref="B72:D72"/>
    <mergeCell ref="F72:H72"/>
    <mergeCell ref="J72:L72"/>
    <mergeCell ref="M72:M73"/>
    <mergeCell ref="N72:P72"/>
    <mergeCell ref="AJ6:AL6"/>
    <mergeCell ref="A68:L68"/>
    <mergeCell ref="M68:X68"/>
    <mergeCell ref="Y68:AG68"/>
    <mergeCell ref="AH68:AL68"/>
    <mergeCell ref="A69:L69"/>
    <mergeCell ref="M69:X69"/>
    <mergeCell ref="Y69:AG69"/>
    <mergeCell ref="AH69:AL69"/>
    <mergeCell ref="R6:T6"/>
    <mergeCell ref="V6:X6"/>
    <mergeCell ref="Y6:Y7"/>
    <mergeCell ref="Z6:AB6"/>
    <mergeCell ref="AD6:AF6"/>
    <mergeCell ref="AH6:AH7"/>
    <mergeCell ref="A6:A7"/>
    <mergeCell ref="B6:D6"/>
    <mergeCell ref="F6:H6"/>
    <mergeCell ref="J6:L6"/>
    <mergeCell ref="M6:M7"/>
    <mergeCell ref="N6:P6"/>
    <mergeCell ref="A3:L3"/>
    <mergeCell ref="M3:X3"/>
    <mergeCell ref="Y3:AG3"/>
    <mergeCell ref="AH3:AL3"/>
    <mergeCell ref="A4:L4"/>
    <mergeCell ref="M4:X4"/>
    <mergeCell ref="Y4:AG4"/>
    <mergeCell ref="AH4:AL4"/>
    <mergeCell ref="M1:T1"/>
    <mergeCell ref="Y1:AF1"/>
    <mergeCell ref="AH1:AL1"/>
    <mergeCell ref="A2:L2"/>
    <mergeCell ref="M2:X2"/>
    <mergeCell ref="Y2:AG2"/>
    <mergeCell ref="AH2:AL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1" manualBreakCount="1">
    <brk id="67" max="47" man="1"/>
  </rowBreaks>
  <colBreaks count="3" manualBreakCount="3">
    <brk id="12" max="150" man="1"/>
    <brk id="24" max="150" man="1"/>
    <brk id="33"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69BB-9660-4634-BF55-852EC2074194}">
  <sheetPr>
    <pageSetUpPr autoPageBreaks="0"/>
  </sheetPr>
  <dimension ref="A1:AS318"/>
  <sheetViews>
    <sheetView showGridLines="0" topLeftCell="M1" zoomScale="92" zoomScaleNormal="92" zoomScaleSheetLayoutView="100" workbookViewId="0"/>
  </sheetViews>
  <sheetFormatPr baseColWidth="10" defaultColWidth="11.33203125" defaultRowHeight="13.2"/>
  <cols>
    <col min="1" max="1" width="58.33203125" style="7" customWidth="1"/>
    <col min="2" max="2" width="13.33203125" style="7" bestFit="1" customWidth="1"/>
    <col min="3" max="4" width="11.6640625" style="7" bestFit="1" customWidth="1"/>
    <col min="5" max="5" width="2.6640625" style="7" customWidth="1"/>
    <col min="6" max="8" width="11" style="7" bestFit="1" customWidth="1"/>
    <col min="9" max="9" width="2.109375" style="7" customWidth="1"/>
    <col min="10" max="12" width="11" style="7" customWidth="1"/>
    <col min="13" max="13" width="55.33203125" style="7" customWidth="1"/>
    <col min="14" max="16" width="10.109375" style="7" customWidth="1"/>
    <col min="17" max="17" width="2.6640625" style="7" customWidth="1"/>
    <col min="18" max="18" width="11" style="7" bestFit="1" customWidth="1"/>
    <col min="19" max="19" width="10.109375" style="7" customWidth="1"/>
    <col min="20" max="20" width="11" style="7" bestFit="1" customWidth="1"/>
    <col min="21" max="21" width="1.88671875" style="7" customWidth="1"/>
    <col min="22" max="24" width="11" style="7" customWidth="1"/>
    <col min="25" max="25" width="55.33203125" style="7" customWidth="1"/>
    <col min="26" max="27" width="10.109375" style="7" customWidth="1"/>
    <col min="28" max="28" width="11" style="7" bestFit="1" customWidth="1"/>
    <col min="29" max="29" width="2.6640625" style="7" customWidth="1"/>
    <col min="30" max="32" width="10.109375" style="7" customWidth="1"/>
    <col min="33" max="33" width="1.88671875" style="7" customWidth="1"/>
    <col min="34" max="34" width="55.33203125" style="7" customWidth="1"/>
    <col min="35" max="35" width="1.88671875" style="7" customWidth="1"/>
    <col min="36" max="38" width="10.88671875" style="7" customWidth="1"/>
    <col min="39" max="39" width="12.88671875" style="7" bestFit="1" customWidth="1"/>
    <col min="40" max="16384" width="11.33203125" style="7"/>
  </cols>
  <sheetData>
    <row r="1" spans="1:45" s="783" customFormat="1" ht="18" customHeight="1">
      <c r="A1" s="1215" t="s">
        <v>1029</v>
      </c>
      <c r="B1" s="1149"/>
      <c r="C1" s="1149"/>
      <c r="D1" s="1149"/>
      <c r="E1" s="1149"/>
      <c r="F1" s="1149"/>
      <c r="G1" s="1149"/>
      <c r="H1" s="1149"/>
      <c r="I1" s="1149"/>
      <c r="J1" s="1149"/>
      <c r="K1" s="1149"/>
      <c r="L1" s="1149"/>
      <c r="M1" s="1150"/>
      <c r="N1" s="1151"/>
      <c r="O1" s="1151"/>
      <c r="P1" s="1151"/>
      <c r="Q1" s="1151"/>
      <c r="R1" s="1151"/>
      <c r="S1" s="1151"/>
      <c r="T1" s="1151"/>
      <c r="U1" s="1151"/>
      <c r="V1" s="1151"/>
      <c r="W1" s="1151"/>
      <c r="X1" s="1151"/>
      <c r="Y1" s="1150"/>
      <c r="Z1" s="1150"/>
      <c r="AA1" s="1150"/>
      <c r="AB1" s="1150"/>
      <c r="AC1" s="1150"/>
      <c r="AD1" s="1150"/>
      <c r="AE1" s="1150"/>
      <c r="AF1" s="1150"/>
      <c r="AG1" s="1150"/>
      <c r="AH1" s="1150"/>
      <c r="AI1" s="1150"/>
      <c r="AJ1" s="1150"/>
      <c r="AK1" s="1150"/>
      <c r="AL1" s="1150"/>
    </row>
    <row r="2" spans="1:45" s="363" customFormat="1" ht="24" customHeight="1">
      <c r="A2" s="1152" t="s">
        <v>943</v>
      </c>
      <c r="B2" s="1152"/>
      <c r="C2" s="1152"/>
      <c r="D2" s="1152"/>
      <c r="E2" s="1152"/>
      <c r="F2" s="1152"/>
      <c r="G2" s="1152"/>
      <c r="H2" s="1152"/>
      <c r="I2" s="1152"/>
      <c r="J2" s="1152"/>
      <c r="K2" s="1152"/>
      <c r="L2" s="1152"/>
      <c r="M2" s="1152" t="s">
        <v>943</v>
      </c>
      <c r="N2" s="1152"/>
      <c r="O2" s="1152"/>
      <c r="P2" s="1152"/>
      <c r="Q2" s="1152"/>
      <c r="R2" s="1152"/>
      <c r="S2" s="1152"/>
      <c r="T2" s="1152"/>
      <c r="U2" s="1152"/>
      <c r="V2" s="1152"/>
      <c r="W2" s="1152"/>
      <c r="X2" s="1152"/>
      <c r="Y2" s="1152" t="s">
        <v>943</v>
      </c>
      <c r="Z2" s="1152"/>
      <c r="AA2" s="1152"/>
      <c r="AB2" s="1152"/>
      <c r="AC2" s="1152"/>
      <c r="AD2" s="1152"/>
      <c r="AE2" s="1152"/>
      <c r="AF2" s="1152"/>
      <c r="AG2" s="1152"/>
      <c r="AH2" s="1152" t="s">
        <v>943</v>
      </c>
      <c r="AI2" s="1152"/>
      <c r="AJ2" s="1152"/>
      <c r="AK2" s="1152"/>
      <c r="AL2" s="1152"/>
      <c r="AM2" s="1153"/>
      <c r="AN2" s="1153"/>
      <c r="AO2" s="1153"/>
      <c r="AP2" s="1153"/>
      <c r="AQ2" s="1153"/>
      <c r="AR2" s="1153"/>
      <c r="AS2" s="1153"/>
    </row>
    <row r="3" spans="1:45" s="1066" customFormat="1" ht="18" customHeight="1">
      <c r="A3" s="1064">
        <v>45688</v>
      </c>
      <c r="B3" s="1064"/>
      <c r="C3" s="1064"/>
      <c r="D3" s="1064"/>
      <c r="E3" s="1064"/>
      <c r="F3" s="1064"/>
      <c r="G3" s="1064"/>
      <c r="H3" s="1064"/>
      <c r="I3" s="1064"/>
      <c r="J3" s="1064"/>
      <c r="K3" s="1064"/>
      <c r="L3" s="1064"/>
      <c r="M3" s="1064">
        <v>45688</v>
      </c>
      <c r="N3" s="1064"/>
      <c r="O3" s="1064"/>
      <c r="P3" s="1064"/>
      <c r="Q3" s="1064"/>
      <c r="R3" s="1064"/>
      <c r="S3" s="1064"/>
      <c r="T3" s="1064"/>
      <c r="U3" s="1064"/>
      <c r="V3" s="1064"/>
      <c r="W3" s="1064"/>
      <c r="X3" s="1064"/>
      <c r="Y3" s="1064">
        <v>45688</v>
      </c>
      <c r="Z3" s="1064"/>
      <c r="AA3" s="1064"/>
      <c r="AB3" s="1064"/>
      <c r="AC3" s="1064"/>
      <c r="AD3" s="1064"/>
      <c r="AE3" s="1064"/>
      <c r="AF3" s="1064"/>
      <c r="AG3" s="1064"/>
      <c r="AH3" s="1065">
        <v>45688</v>
      </c>
      <c r="AI3" s="1065"/>
      <c r="AJ3" s="1065"/>
      <c r="AK3" s="1065"/>
      <c r="AL3" s="1065"/>
    </row>
    <row r="4" spans="1:45" s="365" customFormat="1" ht="15" customHeight="1">
      <c r="A4" s="1067" t="s">
        <v>841</v>
      </c>
      <c r="B4" s="1067"/>
      <c r="C4" s="1067"/>
      <c r="D4" s="1067"/>
      <c r="E4" s="1067"/>
      <c r="F4" s="1067"/>
      <c r="G4" s="1067"/>
      <c r="H4" s="1067"/>
      <c r="I4" s="1067"/>
      <c r="J4" s="1067"/>
      <c r="K4" s="1067"/>
      <c r="L4" s="1067"/>
      <c r="M4" s="1067" t="s">
        <v>841</v>
      </c>
      <c r="N4" s="1067"/>
      <c r="O4" s="1067"/>
      <c r="P4" s="1067"/>
      <c r="Q4" s="1067"/>
      <c r="R4" s="1067"/>
      <c r="S4" s="1067"/>
      <c r="T4" s="1067"/>
      <c r="U4" s="1067"/>
      <c r="V4" s="1067"/>
      <c r="W4" s="1067"/>
      <c r="X4" s="1067"/>
      <c r="Y4" s="1067" t="s">
        <v>841</v>
      </c>
      <c r="Z4" s="1067"/>
      <c r="AA4" s="1067"/>
      <c r="AB4" s="1067"/>
      <c r="AC4" s="1067"/>
      <c r="AD4" s="1067"/>
      <c r="AE4" s="1067"/>
      <c r="AF4" s="1067"/>
      <c r="AG4" s="1067"/>
      <c r="AH4" s="1067" t="s">
        <v>841</v>
      </c>
      <c r="AI4" s="1067"/>
      <c r="AJ4" s="1067"/>
      <c r="AK4" s="1067"/>
      <c r="AL4" s="1067"/>
    </row>
    <row r="5" spans="1:45" s="1158" customFormat="1" ht="6" customHeight="1" thickBot="1">
      <c r="A5" s="1154"/>
      <c r="B5" s="1154"/>
      <c r="C5" s="1154"/>
      <c r="D5" s="1154"/>
      <c r="E5" s="1154"/>
      <c r="F5" s="1154"/>
      <c r="G5" s="1154"/>
      <c r="H5" s="1154"/>
      <c r="I5" s="1154"/>
      <c r="J5" s="1154"/>
      <c r="K5" s="1154"/>
      <c r="L5" s="1154"/>
      <c r="M5" s="1155"/>
      <c r="N5" s="1156"/>
      <c r="O5" s="1156"/>
      <c r="P5" s="1156"/>
      <c r="Q5" s="1156"/>
      <c r="R5" s="1156"/>
      <c r="S5" s="1156"/>
      <c r="T5" s="1156"/>
      <c r="U5" s="1156"/>
      <c r="V5" s="1156"/>
      <c r="W5" s="1156"/>
      <c r="X5" s="1156"/>
      <c r="Y5" s="1155"/>
      <c r="Z5" s="1155"/>
      <c r="AA5" s="1155"/>
      <c r="AB5" s="1155"/>
      <c r="AC5" s="1155"/>
      <c r="AD5" s="1155"/>
      <c r="AE5" s="1155"/>
      <c r="AF5" s="1155"/>
      <c r="AG5" s="1155"/>
      <c r="AH5" s="1155"/>
      <c r="AI5" s="1155"/>
      <c r="AJ5" s="1155"/>
      <c r="AK5" s="1155"/>
      <c r="AL5" s="1157"/>
    </row>
    <row r="6" spans="1:45" ht="27" customHeight="1" thickTop="1">
      <c r="A6" s="1159"/>
      <c r="B6" s="1076" t="s">
        <v>28</v>
      </c>
      <c r="C6" s="1076"/>
      <c r="D6" s="1076"/>
      <c r="E6" s="1077"/>
      <c r="F6" s="1076" t="s">
        <v>29</v>
      </c>
      <c r="G6" s="1076"/>
      <c r="H6" s="1076"/>
      <c r="I6" s="1078"/>
      <c r="J6" s="1076" t="s">
        <v>843</v>
      </c>
      <c r="K6" s="1076"/>
      <c r="L6" s="1076"/>
      <c r="M6" s="1160"/>
      <c r="N6" s="1076" t="s">
        <v>536</v>
      </c>
      <c r="O6" s="1076"/>
      <c r="P6" s="1076"/>
      <c r="Q6" s="1079"/>
      <c r="R6" s="1076" t="s">
        <v>32</v>
      </c>
      <c r="S6" s="1076"/>
      <c r="T6" s="1076"/>
      <c r="U6" s="1078"/>
      <c r="V6" s="1076" t="s">
        <v>844</v>
      </c>
      <c r="W6" s="1076"/>
      <c r="X6" s="1076"/>
      <c r="Y6" s="1160"/>
      <c r="Z6" s="1076" t="s">
        <v>845</v>
      </c>
      <c r="AA6" s="1076"/>
      <c r="AB6" s="1076"/>
      <c r="AC6" s="1079"/>
      <c r="AD6" s="1076" t="s">
        <v>35</v>
      </c>
      <c r="AE6" s="1076"/>
      <c r="AF6" s="1076"/>
      <c r="AG6" s="1078"/>
      <c r="AH6" s="1160"/>
      <c r="AI6" s="1078"/>
      <c r="AJ6" s="1080" t="s">
        <v>748</v>
      </c>
      <c r="AK6" s="1080"/>
      <c r="AL6" s="1080"/>
      <c r="AM6" s="1161"/>
    </row>
    <row r="7" spans="1:45" ht="12.3" customHeight="1">
      <c r="A7" s="1162"/>
      <c r="B7" s="1132" t="s">
        <v>846</v>
      </c>
      <c r="C7" s="1133" t="s">
        <v>847</v>
      </c>
      <c r="D7" s="1133" t="s">
        <v>848</v>
      </c>
      <c r="E7" s="1132"/>
      <c r="F7" s="1133" t="s">
        <v>846</v>
      </c>
      <c r="G7" s="1133" t="s">
        <v>847</v>
      </c>
      <c r="H7" s="1133" t="s">
        <v>848</v>
      </c>
      <c r="I7" s="1132"/>
      <c r="J7" s="1084" t="s">
        <v>846</v>
      </c>
      <c r="K7" s="1085" t="s">
        <v>847</v>
      </c>
      <c r="L7" s="1084" t="s">
        <v>848</v>
      </c>
      <c r="M7" s="1163"/>
      <c r="N7" s="1084" t="s">
        <v>846</v>
      </c>
      <c r="O7" s="1085" t="s">
        <v>847</v>
      </c>
      <c r="P7" s="1084" t="s">
        <v>848</v>
      </c>
      <c r="Q7" s="1084"/>
      <c r="R7" s="1084" t="s">
        <v>846</v>
      </c>
      <c r="S7" s="1085" t="s">
        <v>847</v>
      </c>
      <c r="T7" s="1084" t="s">
        <v>848</v>
      </c>
      <c r="U7" s="1084"/>
      <c r="V7" s="1085" t="s">
        <v>846</v>
      </c>
      <c r="W7" s="1085" t="s">
        <v>847</v>
      </c>
      <c r="X7" s="1085" t="s">
        <v>848</v>
      </c>
      <c r="Y7" s="1163"/>
      <c r="Z7" s="1084" t="s">
        <v>846</v>
      </c>
      <c r="AA7" s="1085" t="s">
        <v>847</v>
      </c>
      <c r="AB7" s="1085" t="s">
        <v>848</v>
      </c>
      <c r="AC7" s="1084"/>
      <c r="AD7" s="1085" t="s">
        <v>846</v>
      </c>
      <c r="AE7" s="1085" t="s">
        <v>847</v>
      </c>
      <c r="AF7" s="1085" t="s">
        <v>848</v>
      </c>
      <c r="AG7" s="1084"/>
      <c r="AH7" s="1163"/>
      <c r="AI7" s="1084"/>
      <c r="AJ7" s="1084" t="s">
        <v>846</v>
      </c>
      <c r="AK7" s="1085" t="s">
        <v>847</v>
      </c>
      <c r="AL7" s="1085" t="s">
        <v>848</v>
      </c>
    </row>
    <row r="8" spans="1:45" s="25" customFormat="1" ht="5.25" customHeight="1">
      <c r="A8" s="1134"/>
      <c r="B8" s="1087"/>
      <c r="C8" s="1087"/>
      <c r="D8" s="1087"/>
      <c r="E8" s="1164"/>
      <c r="F8" s="1087"/>
      <c r="G8" s="1087"/>
      <c r="H8" s="1087"/>
      <c r="I8" s="1087"/>
      <c r="J8" s="1087"/>
      <c r="K8" s="1087"/>
      <c r="L8" s="1087"/>
      <c r="M8" s="1088"/>
      <c r="N8" s="1087"/>
      <c r="O8" s="1087"/>
      <c r="P8" s="1087"/>
      <c r="Q8" s="1165"/>
      <c r="R8" s="1087"/>
      <c r="S8" s="1087"/>
      <c r="T8" s="1087"/>
      <c r="U8" s="1087"/>
      <c r="V8" s="1087"/>
      <c r="W8" s="1087"/>
      <c r="X8" s="1087"/>
      <c r="Y8" s="1088"/>
      <c r="Z8" s="1087"/>
      <c r="AA8" s="1087"/>
      <c r="AB8" s="1087"/>
      <c r="AC8" s="1165"/>
      <c r="AD8" s="1087"/>
      <c r="AE8" s="1087"/>
      <c r="AF8" s="1087"/>
      <c r="AG8" s="1087"/>
      <c r="AH8" s="1088"/>
      <c r="AI8" s="1087"/>
      <c r="AJ8" s="1087"/>
      <c r="AK8" s="1087"/>
      <c r="AL8" s="1087"/>
    </row>
    <row r="9" spans="1:45" s="500" customFormat="1" ht="8.1" customHeight="1">
      <c r="A9" s="1166" t="s">
        <v>944</v>
      </c>
      <c r="B9" s="1090">
        <v>56961.18363</v>
      </c>
      <c r="C9" s="1090">
        <v>168.71091000000001</v>
      </c>
      <c r="D9" s="1090">
        <v>57129.894540000001</v>
      </c>
      <c r="E9" s="1090"/>
      <c r="F9" s="1090">
        <v>49070.472700000006</v>
      </c>
      <c r="G9" s="1090">
        <v>23.414740000000002</v>
      </c>
      <c r="H9" s="1090">
        <v>49093.887439999999</v>
      </c>
      <c r="I9" s="1090"/>
      <c r="J9" s="1090">
        <v>42802.64215</v>
      </c>
      <c r="K9" s="1090">
        <v>0.21396000000000001</v>
      </c>
      <c r="L9" s="1090">
        <v>42802.856110000001</v>
      </c>
      <c r="M9" s="1166" t="s">
        <v>944</v>
      </c>
      <c r="N9" s="1090">
        <v>7513.3028400000003</v>
      </c>
      <c r="O9" s="1090">
        <v>2366.4999800000001</v>
      </c>
      <c r="P9" s="1090">
        <v>9879.8028200000008</v>
      </c>
      <c r="Q9" s="1090"/>
      <c r="R9" s="1090">
        <v>40159.809590000004</v>
      </c>
      <c r="S9" s="1090">
        <v>115.12384</v>
      </c>
      <c r="T9" s="1090">
        <v>40274.933429999997</v>
      </c>
      <c r="U9" s="1090"/>
      <c r="V9" s="1090">
        <v>23192.974100000003</v>
      </c>
      <c r="W9" s="1090">
        <v>4018.27484</v>
      </c>
      <c r="X9" s="1090">
        <v>27211.248940000001</v>
      </c>
      <c r="Y9" s="1166" t="s">
        <v>944</v>
      </c>
      <c r="Z9" s="1090">
        <v>11868.2894</v>
      </c>
      <c r="AA9" s="1090">
        <v>20.615389999999998</v>
      </c>
      <c r="AB9" s="1090">
        <v>11888.904789999999</v>
      </c>
      <c r="AC9" s="1090"/>
      <c r="AD9" s="1090">
        <v>7689.0779499999999</v>
      </c>
      <c r="AE9" s="1090">
        <v>1.1322399999999999</v>
      </c>
      <c r="AF9" s="1090">
        <v>7690.2101900000007</v>
      </c>
      <c r="AG9" s="1090"/>
      <c r="AH9" s="1166" t="s">
        <v>944</v>
      </c>
      <c r="AI9" s="1090"/>
      <c r="AJ9" s="1090">
        <v>239257.75235999998</v>
      </c>
      <c r="AK9" s="1090">
        <v>6713.9858999999997</v>
      </c>
      <c r="AL9" s="1090">
        <v>245971.73826000001</v>
      </c>
      <c r="AM9" s="1167"/>
    </row>
    <row r="10" spans="1:45" s="500" customFormat="1" ht="9" customHeight="1">
      <c r="A10" s="1168" t="s">
        <v>945</v>
      </c>
      <c r="B10" s="1092">
        <v>323.59557000000001</v>
      </c>
      <c r="C10" s="1092">
        <v>161.40935000000002</v>
      </c>
      <c r="D10" s="1092">
        <v>485.00491999999997</v>
      </c>
      <c r="E10" s="1092"/>
      <c r="F10" s="1092">
        <v>292.28458000000001</v>
      </c>
      <c r="G10" s="1092">
        <v>23.11233</v>
      </c>
      <c r="H10" s="1092">
        <v>315.39691000000005</v>
      </c>
      <c r="I10" s="1092"/>
      <c r="J10" s="1092">
        <v>150.77354</v>
      </c>
      <c r="K10" s="1092">
        <v>0</v>
      </c>
      <c r="L10" s="1092">
        <v>150.77354</v>
      </c>
      <c r="M10" s="1168" t="s">
        <v>945</v>
      </c>
      <c r="N10" s="1092">
        <v>123.47122999999999</v>
      </c>
      <c r="O10" s="1092">
        <v>24.56212</v>
      </c>
      <c r="P10" s="1092">
        <v>148.03335000000001</v>
      </c>
      <c r="Q10" s="1092"/>
      <c r="R10" s="1092">
        <v>282.60235999999998</v>
      </c>
      <c r="S10" s="1092">
        <v>115.12384</v>
      </c>
      <c r="T10" s="1092">
        <v>397.72620000000001</v>
      </c>
      <c r="U10" s="1092"/>
      <c r="V10" s="1092">
        <v>113.58154</v>
      </c>
      <c r="W10" s="1092">
        <v>57.382460000000002</v>
      </c>
      <c r="X10" s="1092">
        <v>170.964</v>
      </c>
      <c r="Y10" s="1168" t="s">
        <v>945</v>
      </c>
      <c r="Z10" s="1092">
        <v>342.35453999999999</v>
      </c>
      <c r="AA10" s="1092">
        <v>0.28755999999999998</v>
      </c>
      <c r="AB10" s="1092">
        <v>342.64210000000003</v>
      </c>
      <c r="AC10" s="1092"/>
      <c r="AD10" s="1092">
        <v>107.53285000000001</v>
      </c>
      <c r="AE10" s="1092">
        <v>0</v>
      </c>
      <c r="AF10" s="1092">
        <v>107.53285000000001</v>
      </c>
      <c r="AG10" s="1092"/>
      <c r="AH10" s="1168" t="s">
        <v>945</v>
      </c>
      <c r="AI10" s="1092"/>
      <c r="AJ10" s="1092">
        <v>1736.1962100000001</v>
      </c>
      <c r="AK10" s="1092">
        <v>381.87765999999993</v>
      </c>
      <c r="AL10" s="1092">
        <v>2118.0738700000002</v>
      </c>
      <c r="AM10" s="1167"/>
    </row>
    <row r="11" spans="1:45" s="500" customFormat="1" ht="9" customHeight="1">
      <c r="A11" s="1094" t="s">
        <v>946</v>
      </c>
      <c r="B11" s="1092">
        <v>167.52017000000001</v>
      </c>
      <c r="C11" s="1092">
        <v>0</v>
      </c>
      <c r="D11" s="1092">
        <v>167.52017000000001</v>
      </c>
      <c r="E11" s="1092"/>
      <c r="F11" s="1092">
        <v>55.575300000000006</v>
      </c>
      <c r="G11" s="1092">
        <v>0</v>
      </c>
      <c r="H11" s="1092">
        <v>55.575300000000006</v>
      </c>
      <c r="I11" s="1092"/>
      <c r="J11" s="1092">
        <v>0</v>
      </c>
      <c r="K11" s="1092">
        <v>0</v>
      </c>
      <c r="L11" s="1092">
        <v>0</v>
      </c>
      <c r="M11" s="1094" t="s">
        <v>946</v>
      </c>
      <c r="N11" s="1092">
        <v>0</v>
      </c>
      <c r="O11" s="1092">
        <v>0</v>
      </c>
      <c r="P11" s="1092">
        <v>0</v>
      </c>
      <c r="Q11" s="1092"/>
      <c r="R11" s="1092">
        <v>0</v>
      </c>
      <c r="S11" s="1092">
        <v>0</v>
      </c>
      <c r="T11" s="1092">
        <v>0</v>
      </c>
      <c r="U11" s="1092"/>
      <c r="V11" s="1092">
        <v>0</v>
      </c>
      <c r="W11" s="1092">
        <v>0</v>
      </c>
      <c r="X11" s="1092">
        <v>0</v>
      </c>
      <c r="Y11" s="1094" t="s">
        <v>946</v>
      </c>
      <c r="Z11" s="1092">
        <v>0</v>
      </c>
      <c r="AA11" s="1092">
        <v>0</v>
      </c>
      <c r="AB11" s="1092">
        <v>0</v>
      </c>
      <c r="AC11" s="1092"/>
      <c r="AD11" s="1092">
        <v>0</v>
      </c>
      <c r="AE11" s="1092">
        <v>0</v>
      </c>
      <c r="AF11" s="1092">
        <v>0</v>
      </c>
      <c r="AG11" s="1092"/>
      <c r="AH11" s="1094" t="s">
        <v>946</v>
      </c>
      <c r="AI11" s="1092"/>
      <c r="AJ11" s="1092">
        <v>223.09547000000001</v>
      </c>
      <c r="AK11" s="1092">
        <v>0</v>
      </c>
      <c r="AL11" s="1092">
        <v>223.09547000000001</v>
      </c>
      <c r="AM11" s="1167"/>
    </row>
    <row r="12" spans="1:45" s="500" customFormat="1" ht="9" customHeight="1">
      <c r="A12" s="1094" t="s">
        <v>947</v>
      </c>
      <c r="B12" s="1092">
        <v>758.18412999999998</v>
      </c>
      <c r="C12" s="1092">
        <v>0</v>
      </c>
      <c r="D12" s="1092">
        <v>758.18412999999998</v>
      </c>
      <c r="E12" s="1092"/>
      <c r="F12" s="1092">
        <v>289.97308000000004</v>
      </c>
      <c r="G12" s="1092">
        <v>0</v>
      </c>
      <c r="H12" s="1092">
        <v>289.97308000000004</v>
      </c>
      <c r="I12" s="1092"/>
      <c r="J12" s="1092">
        <v>1435.5534700000001</v>
      </c>
      <c r="K12" s="1092">
        <v>0</v>
      </c>
      <c r="L12" s="1092">
        <v>1435.5534700000001</v>
      </c>
      <c r="M12" s="1094" t="s">
        <v>947</v>
      </c>
      <c r="N12" s="1092">
        <v>34.562529999999995</v>
      </c>
      <c r="O12" s="1092">
        <v>0</v>
      </c>
      <c r="P12" s="1092">
        <v>34.562529999999995</v>
      </c>
      <c r="Q12" s="1092"/>
      <c r="R12" s="1092">
        <v>0</v>
      </c>
      <c r="S12" s="1092">
        <v>0</v>
      </c>
      <c r="T12" s="1092">
        <v>0</v>
      </c>
      <c r="U12" s="1092"/>
      <c r="V12" s="1092">
        <v>0</v>
      </c>
      <c r="W12" s="1092">
        <v>0</v>
      </c>
      <c r="X12" s="1092">
        <v>0</v>
      </c>
      <c r="Y12" s="1094" t="s">
        <v>947</v>
      </c>
      <c r="Z12" s="1092">
        <v>47.191459999999999</v>
      </c>
      <c r="AA12" s="1092">
        <v>0</v>
      </c>
      <c r="AB12" s="1092">
        <v>47.191459999999999</v>
      </c>
      <c r="AC12" s="1092"/>
      <c r="AD12" s="1092">
        <v>23.764050000000001</v>
      </c>
      <c r="AE12" s="1092">
        <v>0</v>
      </c>
      <c r="AF12" s="1092">
        <v>23.764050000000001</v>
      </c>
      <c r="AG12" s="1092"/>
      <c r="AH12" s="1094" t="s">
        <v>947</v>
      </c>
      <c r="AI12" s="1092"/>
      <c r="AJ12" s="1092">
        <v>2589.2287200000005</v>
      </c>
      <c r="AK12" s="1092">
        <v>0</v>
      </c>
      <c r="AL12" s="1092">
        <v>2589.2287200000005</v>
      </c>
      <c r="AM12" s="1167"/>
    </row>
    <row r="13" spans="1:45" s="500" customFormat="1" ht="9" customHeight="1">
      <c r="A13" s="1094" t="s">
        <v>948</v>
      </c>
      <c r="B13" s="1092">
        <v>55704.888330000002</v>
      </c>
      <c r="C13" s="1092">
        <v>1.6574</v>
      </c>
      <c r="D13" s="1092">
        <v>55706.545729999998</v>
      </c>
      <c r="E13" s="1092"/>
      <c r="F13" s="1092">
        <v>48423.523079999999</v>
      </c>
      <c r="G13" s="1092">
        <v>0.30241000000000001</v>
      </c>
      <c r="H13" s="1092">
        <v>48423.825490000003</v>
      </c>
      <c r="I13" s="1092"/>
      <c r="J13" s="1092">
        <v>41216.315139999999</v>
      </c>
      <c r="K13" s="1092">
        <v>0.21396000000000001</v>
      </c>
      <c r="L13" s="1092">
        <v>41216.5291</v>
      </c>
      <c r="M13" s="1094" t="s">
        <v>948</v>
      </c>
      <c r="N13" s="1092">
        <v>7355.26908</v>
      </c>
      <c r="O13" s="1092">
        <v>0</v>
      </c>
      <c r="P13" s="1092">
        <v>7355.26908</v>
      </c>
      <c r="Q13" s="1092"/>
      <c r="R13" s="1092">
        <v>39750.364780000004</v>
      </c>
      <c r="S13" s="1092">
        <v>0</v>
      </c>
      <c r="T13" s="1092">
        <v>39750.364780000004</v>
      </c>
      <c r="U13" s="1092"/>
      <c r="V13" s="1092">
        <v>19791.6194</v>
      </c>
      <c r="W13" s="1092">
        <v>3959.4779600000002</v>
      </c>
      <c r="X13" s="1092">
        <v>23751.09736</v>
      </c>
      <c r="Y13" s="1094" t="s">
        <v>948</v>
      </c>
      <c r="Z13" s="1092">
        <v>11478.743400000001</v>
      </c>
      <c r="AA13" s="1092">
        <v>20.327830000000002</v>
      </c>
      <c r="AB13" s="1092">
        <v>11499.07123</v>
      </c>
      <c r="AC13" s="1092"/>
      <c r="AD13" s="1092">
        <v>7556.6253699999997</v>
      </c>
      <c r="AE13" s="1092">
        <v>0</v>
      </c>
      <c r="AF13" s="1092">
        <v>7556.6253699999997</v>
      </c>
      <c r="AG13" s="1092"/>
      <c r="AH13" s="1094" t="s">
        <v>948</v>
      </c>
      <c r="AI13" s="1092"/>
      <c r="AJ13" s="1092">
        <v>231277.34857999999</v>
      </c>
      <c r="AK13" s="1092">
        <v>3981.9795600000002</v>
      </c>
      <c r="AL13" s="1092">
        <v>235259.32814000003</v>
      </c>
      <c r="AM13" s="1167"/>
    </row>
    <row r="14" spans="1:45" s="500" customFormat="1" ht="9" customHeight="1">
      <c r="A14" s="1094" t="s">
        <v>949</v>
      </c>
      <c r="B14" s="1092">
        <v>0</v>
      </c>
      <c r="C14" s="1092">
        <v>0</v>
      </c>
      <c r="D14" s="1092">
        <v>0</v>
      </c>
      <c r="E14" s="1092"/>
      <c r="F14" s="1092">
        <v>0</v>
      </c>
      <c r="G14" s="1092">
        <v>0</v>
      </c>
      <c r="H14" s="1092">
        <v>0</v>
      </c>
      <c r="I14" s="1092"/>
      <c r="J14" s="1092">
        <v>0</v>
      </c>
      <c r="K14" s="1092">
        <v>0</v>
      </c>
      <c r="L14" s="1092">
        <v>0</v>
      </c>
      <c r="M14" s="1094" t="s">
        <v>949</v>
      </c>
      <c r="N14" s="1092">
        <v>0</v>
      </c>
      <c r="O14" s="1092">
        <v>0</v>
      </c>
      <c r="P14" s="1092">
        <v>0</v>
      </c>
      <c r="Q14" s="1092"/>
      <c r="R14" s="1092">
        <v>0</v>
      </c>
      <c r="S14" s="1092">
        <v>0</v>
      </c>
      <c r="T14" s="1092">
        <v>0</v>
      </c>
      <c r="U14" s="1092"/>
      <c r="V14" s="1092">
        <v>0</v>
      </c>
      <c r="W14" s="1092">
        <v>0</v>
      </c>
      <c r="X14" s="1092">
        <v>0</v>
      </c>
      <c r="Y14" s="1094" t="s">
        <v>949</v>
      </c>
      <c r="Z14" s="1092">
        <v>0</v>
      </c>
      <c r="AA14" s="1092">
        <v>0</v>
      </c>
      <c r="AB14" s="1092">
        <v>0</v>
      </c>
      <c r="AC14" s="1092"/>
      <c r="AD14" s="1092">
        <v>0</v>
      </c>
      <c r="AE14" s="1092">
        <v>0</v>
      </c>
      <c r="AF14" s="1092">
        <v>0</v>
      </c>
      <c r="AG14" s="1092"/>
      <c r="AH14" s="1094" t="s">
        <v>949</v>
      </c>
      <c r="AI14" s="1092"/>
      <c r="AJ14" s="1092">
        <v>0</v>
      </c>
      <c r="AK14" s="1092">
        <v>0</v>
      </c>
      <c r="AL14" s="1092">
        <v>0</v>
      </c>
      <c r="AM14" s="1167"/>
    </row>
    <row r="15" spans="1:45" s="500" customFormat="1" ht="9" customHeight="1">
      <c r="A15" s="1094" t="s">
        <v>950</v>
      </c>
      <c r="B15" s="1092">
        <v>0</v>
      </c>
      <c r="C15" s="1092">
        <v>0</v>
      </c>
      <c r="D15" s="1092">
        <v>0</v>
      </c>
      <c r="E15" s="1092"/>
      <c r="F15" s="1092">
        <v>0</v>
      </c>
      <c r="G15" s="1092">
        <v>0</v>
      </c>
      <c r="H15" s="1092">
        <v>0</v>
      </c>
      <c r="I15" s="1092"/>
      <c r="J15" s="1092">
        <v>0</v>
      </c>
      <c r="K15" s="1092">
        <v>0</v>
      </c>
      <c r="L15" s="1092">
        <v>0</v>
      </c>
      <c r="M15" s="1094" t="s">
        <v>950</v>
      </c>
      <c r="N15" s="1092">
        <v>0</v>
      </c>
      <c r="O15" s="1092">
        <v>0</v>
      </c>
      <c r="P15" s="1092">
        <v>0</v>
      </c>
      <c r="Q15" s="1092"/>
      <c r="R15" s="1092">
        <v>0</v>
      </c>
      <c r="S15" s="1092">
        <v>0</v>
      </c>
      <c r="T15" s="1092">
        <v>0</v>
      </c>
      <c r="U15" s="1092"/>
      <c r="V15" s="1092">
        <v>0</v>
      </c>
      <c r="W15" s="1092">
        <v>0</v>
      </c>
      <c r="X15" s="1092">
        <v>0</v>
      </c>
      <c r="Y15" s="1094" t="s">
        <v>950</v>
      </c>
      <c r="Z15" s="1092">
        <v>0</v>
      </c>
      <c r="AA15" s="1092">
        <v>0</v>
      </c>
      <c r="AB15" s="1092">
        <v>0</v>
      </c>
      <c r="AC15" s="1092"/>
      <c r="AD15" s="1092">
        <v>0</v>
      </c>
      <c r="AE15" s="1092">
        <v>0</v>
      </c>
      <c r="AF15" s="1092">
        <v>0</v>
      </c>
      <c r="AG15" s="1092"/>
      <c r="AH15" s="1094" t="s">
        <v>950</v>
      </c>
      <c r="AI15" s="1092"/>
      <c r="AJ15" s="1092">
        <v>0</v>
      </c>
      <c r="AK15" s="1092">
        <v>0</v>
      </c>
      <c r="AL15" s="1092">
        <v>0</v>
      </c>
      <c r="AM15" s="1167"/>
    </row>
    <row r="16" spans="1:45" s="500" customFormat="1" ht="9" customHeight="1">
      <c r="A16" s="1094" t="s">
        <v>951</v>
      </c>
      <c r="B16" s="1092">
        <v>6.9954300000000007</v>
      </c>
      <c r="C16" s="1092">
        <v>5.6441600000000003</v>
      </c>
      <c r="D16" s="1092">
        <v>12.63959</v>
      </c>
      <c r="E16" s="1092"/>
      <c r="F16" s="1092">
        <v>9.1166599999999995</v>
      </c>
      <c r="G16" s="1092">
        <v>0</v>
      </c>
      <c r="H16" s="1092">
        <v>9.1166599999999995</v>
      </c>
      <c r="I16" s="1092"/>
      <c r="J16" s="1092">
        <v>0</v>
      </c>
      <c r="K16" s="1092">
        <v>0</v>
      </c>
      <c r="L16" s="1092">
        <v>0</v>
      </c>
      <c r="M16" s="1094" t="s">
        <v>951</v>
      </c>
      <c r="N16" s="1092">
        <v>0</v>
      </c>
      <c r="O16" s="1092">
        <v>961.01134999999999</v>
      </c>
      <c r="P16" s="1092">
        <v>961.01134999999999</v>
      </c>
      <c r="Q16" s="1092"/>
      <c r="R16" s="1092">
        <v>126.84245</v>
      </c>
      <c r="S16" s="1092">
        <v>0</v>
      </c>
      <c r="T16" s="1092">
        <v>126.84245</v>
      </c>
      <c r="U16" s="1092"/>
      <c r="V16" s="1092">
        <v>3287.7731600000002</v>
      </c>
      <c r="W16" s="1092">
        <v>1.39245</v>
      </c>
      <c r="X16" s="1092">
        <v>3289.16561</v>
      </c>
      <c r="Y16" s="1094" t="s">
        <v>951</v>
      </c>
      <c r="Z16" s="1092">
        <v>0</v>
      </c>
      <c r="AA16" s="1092">
        <v>0</v>
      </c>
      <c r="AB16" s="1092">
        <v>0</v>
      </c>
      <c r="AC16" s="1092"/>
      <c r="AD16" s="1092">
        <v>1.15568</v>
      </c>
      <c r="AE16" s="1092">
        <v>1.1322399999999999</v>
      </c>
      <c r="AF16" s="1092">
        <v>2.2879200000000002</v>
      </c>
      <c r="AG16" s="1092"/>
      <c r="AH16" s="1094" t="s">
        <v>951</v>
      </c>
      <c r="AI16" s="1092"/>
      <c r="AJ16" s="1092">
        <v>3431.8833800000002</v>
      </c>
      <c r="AK16" s="1092">
        <v>969.18020000000013</v>
      </c>
      <c r="AL16" s="1092">
        <v>4401.06358</v>
      </c>
      <c r="AM16" s="1167"/>
    </row>
    <row r="17" spans="1:39" s="500" customFormat="1" ht="9" customHeight="1">
      <c r="A17" s="1094" t="s">
        <v>952</v>
      </c>
      <c r="B17" s="1092">
        <v>0</v>
      </c>
      <c r="C17" s="1092">
        <v>0</v>
      </c>
      <c r="D17" s="1092">
        <v>0</v>
      </c>
      <c r="E17" s="1092"/>
      <c r="F17" s="1092">
        <v>0</v>
      </c>
      <c r="G17" s="1092">
        <v>0</v>
      </c>
      <c r="H17" s="1092">
        <v>0</v>
      </c>
      <c r="I17" s="1092"/>
      <c r="J17" s="1092">
        <v>0</v>
      </c>
      <c r="K17" s="1092">
        <v>0</v>
      </c>
      <c r="L17" s="1092">
        <v>0</v>
      </c>
      <c r="M17" s="1094" t="s">
        <v>952</v>
      </c>
      <c r="N17" s="1092">
        <v>0</v>
      </c>
      <c r="O17" s="1092">
        <v>0</v>
      </c>
      <c r="P17" s="1092">
        <v>0</v>
      </c>
      <c r="Q17" s="1092"/>
      <c r="R17" s="1092">
        <v>0</v>
      </c>
      <c r="S17" s="1092">
        <v>0</v>
      </c>
      <c r="T17" s="1092">
        <v>0</v>
      </c>
      <c r="U17" s="1092"/>
      <c r="V17" s="1092">
        <v>0</v>
      </c>
      <c r="W17" s="1092">
        <v>0</v>
      </c>
      <c r="X17" s="1092">
        <v>0</v>
      </c>
      <c r="Y17" s="1094" t="s">
        <v>952</v>
      </c>
      <c r="Z17" s="1092">
        <v>0</v>
      </c>
      <c r="AA17" s="1092">
        <v>0</v>
      </c>
      <c r="AB17" s="1092">
        <v>0</v>
      </c>
      <c r="AC17" s="1092"/>
      <c r="AD17" s="1092">
        <v>0</v>
      </c>
      <c r="AE17" s="1092">
        <v>0</v>
      </c>
      <c r="AF17" s="1092">
        <v>0</v>
      </c>
      <c r="AG17" s="1092"/>
      <c r="AH17" s="1094" t="s">
        <v>952</v>
      </c>
      <c r="AI17" s="1092"/>
      <c r="AJ17" s="1092">
        <v>0</v>
      </c>
      <c r="AK17" s="1092">
        <v>0</v>
      </c>
      <c r="AL17" s="1092">
        <v>0</v>
      </c>
      <c r="AM17" s="1167"/>
    </row>
    <row r="18" spans="1:39" s="500" customFormat="1" ht="9" customHeight="1">
      <c r="A18" s="1094" t="s">
        <v>873</v>
      </c>
      <c r="B18" s="1092">
        <v>0</v>
      </c>
      <c r="C18" s="1092">
        <v>0</v>
      </c>
      <c r="D18" s="1092">
        <v>0</v>
      </c>
      <c r="E18" s="1092"/>
      <c r="F18" s="1092">
        <v>0</v>
      </c>
      <c r="G18" s="1092">
        <v>0</v>
      </c>
      <c r="H18" s="1092">
        <v>0</v>
      </c>
      <c r="I18" s="1092"/>
      <c r="J18" s="1092">
        <v>0</v>
      </c>
      <c r="K18" s="1092">
        <v>0</v>
      </c>
      <c r="L18" s="1092">
        <v>0</v>
      </c>
      <c r="M18" s="1094" t="s">
        <v>873</v>
      </c>
      <c r="N18" s="1092">
        <v>0</v>
      </c>
      <c r="O18" s="1092">
        <v>1380.92651</v>
      </c>
      <c r="P18" s="1092">
        <v>1380.92651</v>
      </c>
      <c r="Q18" s="1092"/>
      <c r="R18" s="1092">
        <v>0</v>
      </c>
      <c r="S18" s="1092">
        <v>0</v>
      </c>
      <c r="T18" s="1092">
        <v>0</v>
      </c>
      <c r="U18" s="1092"/>
      <c r="V18" s="1092">
        <v>0</v>
      </c>
      <c r="W18" s="1092">
        <v>2.197E-2</v>
      </c>
      <c r="X18" s="1092">
        <v>2.197E-2</v>
      </c>
      <c r="Y18" s="1094" t="s">
        <v>873</v>
      </c>
      <c r="Z18" s="1092">
        <v>0</v>
      </c>
      <c r="AA18" s="1092">
        <v>0</v>
      </c>
      <c r="AB18" s="1092">
        <v>0</v>
      </c>
      <c r="AC18" s="1092"/>
      <c r="AD18" s="1092">
        <v>0</v>
      </c>
      <c r="AE18" s="1092">
        <v>0</v>
      </c>
      <c r="AF18" s="1092">
        <v>0</v>
      </c>
      <c r="AG18" s="1092"/>
      <c r="AH18" s="1094" t="s">
        <v>873</v>
      </c>
      <c r="AI18" s="1092"/>
      <c r="AJ18" s="1092">
        <v>0</v>
      </c>
      <c r="AK18" s="1092">
        <v>1380.94848</v>
      </c>
      <c r="AL18" s="1092">
        <v>1380.94848</v>
      </c>
      <c r="AM18" s="1167"/>
    </row>
    <row r="19" spans="1:39" s="500" customFormat="1" ht="5.0999999999999996" customHeight="1">
      <c r="A19" s="1094"/>
      <c r="B19" s="1092"/>
      <c r="C19" s="1092"/>
      <c r="D19" s="1092"/>
      <c r="E19" s="1092"/>
      <c r="F19" s="1092"/>
      <c r="G19" s="1092"/>
      <c r="H19" s="1092"/>
      <c r="I19" s="1092"/>
      <c r="J19" s="1092"/>
      <c r="K19" s="1092"/>
      <c r="L19" s="1092"/>
      <c r="M19" s="1094"/>
      <c r="N19" s="1092"/>
      <c r="O19" s="1092"/>
      <c r="P19" s="1092"/>
      <c r="Q19" s="1092"/>
      <c r="R19" s="1092"/>
      <c r="S19" s="1092"/>
      <c r="T19" s="1092"/>
      <c r="U19" s="1092"/>
      <c r="V19" s="1092">
        <v>0</v>
      </c>
      <c r="W19" s="1092">
        <v>0</v>
      </c>
      <c r="X19" s="1092">
        <v>0</v>
      </c>
      <c r="Y19" s="1094"/>
      <c r="Z19" s="1092"/>
      <c r="AA19" s="1092"/>
      <c r="AB19" s="1092"/>
      <c r="AC19" s="1092"/>
      <c r="AD19" s="1092"/>
      <c r="AE19" s="1092"/>
      <c r="AF19" s="1092"/>
      <c r="AG19" s="1092"/>
      <c r="AH19" s="1094"/>
      <c r="AI19" s="1092"/>
      <c r="AJ19" s="1092"/>
      <c r="AK19" s="1092"/>
      <c r="AL19" s="1092"/>
      <c r="AM19" s="1167"/>
    </row>
    <row r="20" spans="1:39" s="25" customFormat="1" ht="9.75" customHeight="1">
      <c r="A20" s="1089" t="s">
        <v>953</v>
      </c>
      <c r="B20" s="1090">
        <v>7823.8214200000002</v>
      </c>
      <c r="C20" s="1090">
        <v>120.47847999999999</v>
      </c>
      <c r="D20" s="1090">
        <v>7944.2999</v>
      </c>
      <c r="E20" s="1090"/>
      <c r="F20" s="1090">
        <v>9605.8375899999992</v>
      </c>
      <c r="G20" s="1090">
        <v>2.4927700000000002</v>
      </c>
      <c r="H20" s="1090">
        <v>9608.3303599999999</v>
      </c>
      <c r="I20" s="1090"/>
      <c r="J20" s="1090">
        <v>10033.247810000001</v>
      </c>
      <c r="K20" s="1090">
        <v>9.5670000000000005E-2</v>
      </c>
      <c r="L20" s="1090">
        <v>10033.34348</v>
      </c>
      <c r="M20" s="1089" t="s">
        <v>953</v>
      </c>
      <c r="N20" s="1090">
        <v>1272.59221</v>
      </c>
      <c r="O20" s="1090">
        <v>1109.9129699999999</v>
      </c>
      <c r="P20" s="1090">
        <v>2382.5051800000001</v>
      </c>
      <c r="Q20" s="1090"/>
      <c r="R20" s="1090">
        <v>7014.2285499999998</v>
      </c>
      <c r="S20" s="1090">
        <v>144.50298999999998</v>
      </c>
      <c r="T20" s="1090">
        <v>7158.7315399999998</v>
      </c>
      <c r="U20" s="1090"/>
      <c r="V20" s="1090">
        <v>5824.0439400000005</v>
      </c>
      <c r="W20" s="1090">
        <v>1769.5203700000002</v>
      </c>
      <c r="X20" s="1090">
        <v>7593.5643100000007</v>
      </c>
      <c r="Y20" s="1089" t="s">
        <v>953</v>
      </c>
      <c r="Z20" s="1090">
        <v>3513.5454599999998</v>
      </c>
      <c r="AA20" s="1090">
        <v>20.085249999999998</v>
      </c>
      <c r="AB20" s="1090">
        <v>3533.6307099999999</v>
      </c>
      <c r="AC20" s="1090"/>
      <c r="AD20" s="1090">
        <v>1314.9248700000001</v>
      </c>
      <c r="AE20" s="1090">
        <v>4.0660000000000002E-2</v>
      </c>
      <c r="AF20" s="1090">
        <v>1314.9655299999999</v>
      </c>
      <c r="AG20" s="1090"/>
      <c r="AH20" s="1089" t="s">
        <v>953</v>
      </c>
      <c r="AI20" s="1090"/>
      <c r="AJ20" s="1090">
        <v>46402.241850000006</v>
      </c>
      <c r="AK20" s="1090">
        <v>3167.12916</v>
      </c>
      <c r="AL20" s="1090">
        <v>49569.371009999995</v>
      </c>
    </row>
    <row r="21" spans="1:39" s="500" customFormat="1" ht="9" customHeight="1">
      <c r="A21" s="1094" t="s">
        <v>954</v>
      </c>
      <c r="B21" s="1092">
        <v>4870.2024199999996</v>
      </c>
      <c r="C21" s="1092">
        <v>69.014990000000012</v>
      </c>
      <c r="D21" s="1092">
        <v>4939.2174100000002</v>
      </c>
      <c r="E21" s="1092"/>
      <c r="F21" s="1092">
        <v>6890.7080999999998</v>
      </c>
      <c r="G21" s="1092">
        <v>2.4927700000000002</v>
      </c>
      <c r="H21" s="1092">
        <v>6893.2008699999997</v>
      </c>
      <c r="I21" s="1092"/>
      <c r="J21" s="1092">
        <v>4891.4319000000005</v>
      </c>
      <c r="K21" s="1092">
        <v>0</v>
      </c>
      <c r="L21" s="1092">
        <v>4891.4319000000005</v>
      </c>
      <c r="M21" s="1094" t="s">
        <v>954</v>
      </c>
      <c r="N21" s="1092">
        <v>1046.6629800000001</v>
      </c>
      <c r="O21" s="1092">
        <v>72.97945</v>
      </c>
      <c r="P21" s="1092">
        <v>1119.6424299999999</v>
      </c>
      <c r="Q21" s="1092"/>
      <c r="R21" s="1092">
        <v>5037.5923300000004</v>
      </c>
      <c r="S21" s="1092">
        <v>120.42826000000001</v>
      </c>
      <c r="T21" s="1092">
        <v>5158.0205900000001</v>
      </c>
      <c r="U21" s="1092"/>
      <c r="V21" s="1092">
        <v>0</v>
      </c>
      <c r="W21" s="1092">
        <v>0</v>
      </c>
      <c r="X21" s="1092">
        <v>0</v>
      </c>
      <c r="Y21" s="1094" t="s">
        <v>954</v>
      </c>
      <c r="Z21" s="1092">
        <v>3023.2121499999998</v>
      </c>
      <c r="AA21" s="1092">
        <v>0.27606000000000003</v>
      </c>
      <c r="AB21" s="1092">
        <v>3023.48821</v>
      </c>
      <c r="AC21" s="1092"/>
      <c r="AD21" s="1092">
        <v>562.44974999999999</v>
      </c>
      <c r="AE21" s="1092">
        <v>4.0660000000000002E-2</v>
      </c>
      <c r="AF21" s="1092">
        <v>562.49041</v>
      </c>
      <c r="AG21" s="1092"/>
      <c r="AH21" s="1094" t="s">
        <v>954</v>
      </c>
      <c r="AI21" s="1092"/>
      <c r="AJ21" s="1092">
        <v>26322.25963</v>
      </c>
      <c r="AK21" s="1092">
        <v>265.23219</v>
      </c>
      <c r="AL21" s="1092">
        <v>26587.491819999999</v>
      </c>
      <c r="AM21" s="1167"/>
    </row>
    <row r="22" spans="1:39" s="500" customFormat="1" ht="9" customHeight="1">
      <c r="A22" s="1094" t="s">
        <v>955</v>
      </c>
      <c r="B22" s="1092">
        <v>0</v>
      </c>
      <c r="C22" s="1092">
        <v>0</v>
      </c>
      <c r="D22" s="1092">
        <v>0</v>
      </c>
      <c r="E22" s="1092"/>
      <c r="F22" s="1092">
        <v>234.90655999999998</v>
      </c>
      <c r="G22" s="1092">
        <v>0</v>
      </c>
      <c r="H22" s="1092">
        <v>234.90655999999998</v>
      </c>
      <c r="I22" s="1092"/>
      <c r="J22" s="1092">
        <v>17.088750000000001</v>
      </c>
      <c r="K22" s="1092">
        <v>0</v>
      </c>
      <c r="L22" s="1092">
        <v>17.088750000000001</v>
      </c>
      <c r="M22" s="1094" t="s">
        <v>955</v>
      </c>
      <c r="N22" s="1092">
        <v>0</v>
      </c>
      <c r="O22" s="1092">
        <v>0</v>
      </c>
      <c r="P22" s="1092">
        <v>0</v>
      </c>
      <c r="Q22" s="1092"/>
      <c r="R22" s="1092">
        <v>0</v>
      </c>
      <c r="S22" s="1092">
        <v>0</v>
      </c>
      <c r="T22" s="1092">
        <v>0</v>
      </c>
      <c r="U22" s="1092"/>
      <c r="V22" s="1092">
        <v>0</v>
      </c>
      <c r="W22" s="1092">
        <v>0</v>
      </c>
      <c r="X22" s="1092">
        <v>0</v>
      </c>
      <c r="Y22" s="1094" t="s">
        <v>955</v>
      </c>
      <c r="Z22" s="1092">
        <v>0</v>
      </c>
      <c r="AA22" s="1092">
        <v>0</v>
      </c>
      <c r="AB22" s="1092">
        <v>0</v>
      </c>
      <c r="AC22" s="1092"/>
      <c r="AD22" s="1092">
        <v>60.180239999999998</v>
      </c>
      <c r="AE22" s="1092">
        <v>0</v>
      </c>
      <c r="AF22" s="1092">
        <v>60.180239999999998</v>
      </c>
      <c r="AG22" s="1092"/>
      <c r="AH22" s="1094" t="s">
        <v>955</v>
      </c>
      <c r="AI22" s="1092"/>
      <c r="AJ22" s="1092">
        <v>312.17554999999999</v>
      </c>
      <c r="AK22" s="1092">
        <v>0</v>
      </c>
      <c r="AL22" s="1092">
        <v>312.17554999999999</v>
      </c>
      <c r="AM22" s="1167"/>
    </row>
    <row r="23" spans="1:39" s="500" customFormat="1" ht="9" customHeight="1">
      <c r="A23" s="1094" t="s">
        <v>946</v>
      </c>
      <c r="B23" s="1092">
        <v>0</v>
      </c>
      <c r="C23" s="1092">
        <v>0</v>
      </c>
      <c r="D23" s="1092">
        <v>0</v>
      </c>
      <c r="E23" s="1092"/>
      <c r="F23" s="1092">
        <v>10.34271</v>
      </c>
      <c r="G23" s="1092">
        <v>0</v>
      </c>
      <c r="H23" s="1092">
        <v>10.34271</v>
      </c>
      <c r="I23" s="1092"/>
      <c r="J23" s="1092">
        <v>0</v>
      </c>
      <c r="K23" s="1092">
        <v>0</v>
      </c>
      <c r="L23" s="1092">
        <v>0</v>
      </c>
      <c r="M23" s="1094" t="s">
        <v>946</v>
      </c>
      <c r="N23" s="1092">
        <v>0</v>
      </c>
      <c r="O23" s="1092">
        <v>0</v>
      </c>
      <c r="P23" s="1092">
        <v>0</v>
      </c>
      <c r="Q23" s="1092"/>
      <c r="R23" s="1092">
        <v>0</v>
      </c>
      <c r="S23" s="1092">
        <v>0</v>
      </c>
      <c r="T23" s="1092">
        <v>0</v>
      </c>
      <c r="U23" s="1092"/>
      <c r="V23" s="1092">
        <v>0</v>
      </c>
      <c r="W23" s="1092">
        <v>0</v>
      </c>
      <c r="X23" s="1092">
        <v>0</v>
      </c>
      <c r="Y23" s="1094" t="s">
        <v>946</v>
      </c>
      <c r="Z23" s="1092">
        <v>0</v>
      </c>
      <c r="AA23" s="1092">
        <v>0</v>
      </c>
      <c r="AB23" s="1092">
        <v>0</v>
      </c>
      <c r="AC23" s="1092"/>
      <c r="AD23" s="1092">
        <v>0</v>
      </c>
      <c r="AE23" s="1092">
        <v>0</v>
      </c>
      <c r="AF23" s="1092">
        <v>0</v>
      </c>
      <c r="AG23" s="1092"/>
      <c r="AH23" s="1094" t="s">
        <v>946</v>
      </c>
      <c r="AI23" s="1092"/>
      <c r="AJ23" s="1092">
        <v>10.34271</v>
      </c>
      <c r="AK23" s="1092">
        <v>0</v>
      </c>
      <c r="AL23" s="1092">
        <v>10.34271</v>
      </c>
      <c r="AM23" s="1167"/>
    </row>
    <row r="24" spans="1:39" s="500" customFormat="1" ht="9" customHeight="1">
      <c r="A24" s="1094" t="s">
        <v>956</v>
      </c>
      <c r="B24" s="1092">
        <v>937.26571999999999</v>
      </c>
      <c r="C24" s="1092">
        <v>37.98442</v>
      </c>
      <c r="D24" s="1092">
        <v>975.25013999999999</v>
      </c>
      <c r="E24" s="1092"/>
      <c r="F24" s="1092">
        <v>1632.2763300000001</v>
      </c>
      <c r="G24" s="1092">
        <v>0</v>
      </c>
      <c r="H24" s="1092">
        <v>1632.2763300000001</v>
      </c>
      <c r="I24" s="1092"/>
      <c r="J24" s="1092">
        <v>1619.41155</v>
      </c>
      <c r="K24" s="1092">
        <v>9.5670000000000005E-2</v>
      </c>
      <c r="L24" s="1092">
        <v>1619.50722</v>
      </c>
      <c r="M24" s="1094" t="s">
        <v>956</v>
      </c>
      <c r="N24" s="1092">
        <v>0</v>
      </c>
      <c r="O24" s="1092">
        <v>0</v>
      </c>
      <c r="P24" s="1092">
        <v>0</v>
      </c>
      <c r="Q24" s="1092"/>
      <c r="R24" s="1092">
        <v>713.18469000000005</v>
      </c>
      <c r="S24" s="1092">
        <v>3.4908600000000001</v>
      </c>
      <c r="T24" s="1092">
        <v>716.67555000000004</v>
      </c>
      <c r="U24" s="1092"/>
      <c r="V24" s="1092">
        <v>5824.0439400000005</v>
      </c>
      <c r="W24" s="1092">
        <v>1769.5203700000002</v>
      </c>
      <c r="X24" s="1092">
        <v>7593.5643100000007</v>
      </c>
      <c r="Y24" s="1094" t="s">
        <v>956</v>
      </c>
      <c r="Z24" s="1092">
        <v>165.23411999999999</v>
      </c>
      <c r="AA24" s="1092">
        <v>7.4929800000000002</v>
      </c>
      <c r="AB24" s="1092">
        <v>172.72710000000001</v>
      </c>
      <c r="AC24" s="1092"/>
      <c r="AD24" s="1092">
        <v>667.29488000000003</v>
      </c>
      <c r="AE24" s="1092">
        <v>0</v>
      </c>
      <c r="AF24" s="1092">
        <v>667.29488000000003</v>
      </c>
      <c r="AG24" s="1092"/>
      <c r="AH24" s="1094" t="s">
        <v>956</v>
      </c>
      <c r="AI24" s="1092"/>
      <c r="AJ24" s="1092">
        <v>11558.711229999999</v>
      </c>
      <c r="AK24" s="1092">
        <v>1818.5843000000002</v>
      </c>
      <c r="AL24" s="1092">
        <v>13377.295530000001</v>
      </c>
      <c r="AM24" s="1167"/>
    </row>
    <row r="25" spans="1:39" s="500" customFormat="1" ht="9" customHeight="1">
      <c r="A25" s="1094" t="s">
        <v>957</v>
      </c>
      <c r="B25" s="1092">
        <v>1801.7370000000001</v>
      </c>
      <c r="C25" s="1092">
        <v>0</v>
      </c>
      <c r="D25" s="1092">
        <v>1801.7370000000001</v>
      </c>
      <c r="E25" s="1092"/>
      <c r="F25" s="1092">
        <v>469.42078000000004</v>
      </c>
      <c r="G25" s="1092">
        <v>0</v>
      </c>
      <c r="H25" s="1092">
        <v>469.42078000000004</v>
      </c>
      <c r="I25" s="1092"/>
      <c r="J25" s="1092">
        <v>790.04720999999995</v>
      </c>
      <c r="K25" s="1092">
        <v>0</v>
      </c>
      <c r="L25" s="1092">
        <v>790.04720999999995</v>
      </c>
      <c r="M25" s="1094" t="s">
        <v>957</v>
      </c>
      <c r="N25" s="1092">
        <v>0</v>
      </c>
      <c r="O25" s="1092">
        <v>0</v>
      </c>
      <c r="P25" s="1092">
        <v>0</v>
      </c>
      <c r="Q25" s="1092"/>
      <c r="R25" s="1092">
        <v>387.28485999999998</v>
      </c>
      <c r="S25" s="1092">
        <v>0</v>
      </c>
      <c r="T25" s="1092">
        <v>387.28485999999998</v>
      </c>
      <c r="U25" s="1092"/>
      <c r="V25" s="1092">
        <v>0</v>
      </c>
      <c r="W25" s="1092">
        <v>0</v>
      </c>
      <c r="X25" s="1092">
        <v>0</v>
      </c>
      <c r="Y25" s="1094" t="s">
        <v>957</v>
      </c>
      <c r="Z25" s="1092">
        <v>0</v>
      </c>
      <c r="AA25" s="1092">
        <v>0</v>
      </c>
      <c r="AB25" s="1092">
        <v>0</v>
      </c>
      <c r="AC25" s="1092"/>
      <c r="AD25" s="1092">
        <v>0</v>
      </c>
      <c r="AE25" s="1092">
        <v>0</v>
      </c>
      <c r="AF25" s="1092">
        <v>0</v>
      </c>
      <c r="AG25" s="1092"/>
      <c r="AH25" s="1094" t="s">
        <v>957</v>
      </c>
      <c r="AI25" s="1092"/>
      <c r="AJ25" s="1092">
        <v>3448.4898499999999</v>
      </c>
      <c r="AK25" s="1092">
        <v>0</v>
      </c>
      <c r="AL25" s="1092">
        <v>3448.4898499999999</v>
      </c>
      <c r="AM25" s="1167"/>
    </row>
    <row r="26" spans="1:39" s="500" customFormat="1" ht="9" customHeight="1">
      <c r="A26" s="1094" t="s">
        <v>958</v>
      </c>
      <c r="B26" s="1092">
        <v>0</v>
      </c>
      <c r="C26" s="1092">
        <v>0</v>
      </c>
      <c r="D26" s="1092">
        <v>0</v>
      </c>
      <c r="E26" s="1092"/>
      <c r="F26" s="1092">
        <v>0</v>
      </c>
      <c r="G26" s="1092">
        <v>0</v>
      </c>
      <c r="H26" s="1092">
        <v>0</v>
      </c>
      <c r="I26" s="1092"/>
      <c r="J26" s="1092">
        <v>0</v>
      </c>
      <c r="K26" s="1092">
        <v>0</v>
      </c>
      <c r="L26" s="1092">
        <v>0</v>
      </c>
      <c r="M26" s="1094" t="s">
        <v>958</v>
      </c>
      <c r="N26" s="1092">
        <v>58.37368</v>
      </c>
      <c r="O26" s="1092">
        <v>0</v>
      </c>
      <c r="P26" s="1092">
        <v>58.37368</v>
      </c>
      <c r="Q26" s="1092"/>
      <c r="R26" s="1092">
        <v>443.47235999999998</v>
      </c>
      <c r="S26" s="1092">
        <v>0</v>
      </c>
      <c r="T26" s="1092">
        <v>443.47235999999998</v>
      </c>
      <c r="U26" s="1092"/>
      <c r="V26" s="1092">
        <v>0</v>
      </c>
      <c r="W26" s="1092">
        <v>0</v>
      </c>
      <c r="X26" s="1092">
        <v>0</v>
      </c>
      <c r="Y26" s="1094" t="s">
        <v>958</v>
      </c>
      <c r="Z26" s="1092">
        <v>0</v>
      </c>
      <c r="AA26" s="1092">
        <v>0</v>
      </c>
      <c r="AB26" s="1092">
        <v>0</v>
      </c>
      <c r="AC26" s="1092"/>
      <c r="AD26" s="1092">
        <v>0</v>
      </c>
      <c r="AE26" s="1092">
        <v>0</v>
      </c>
      <c r="AF26" s="1092">
        <v>0</v>
      </c>
      <c r="AG26" s="1092"/>
      <c r="AH26" s="1094" t="s">
        <v>958</v>
      </c>
      <c r="AI26" s="1092"/>
      <c r="AJ26" s="1092">
        <v>501.84603999999996</v>
      </c>
      <c r="AK26" s="1092">
        <v>0</v>
      </c>
      <c r="AL26" s="1092">
        <v>501.84603999999996</v>
      </c>
      <c r="AM26" s="1167"/>
    </row>
    <row r="27" spans="1:39" s="500" customFormat="1" ht="9" customHeight="1">
      <c r="A27" s="1094" t="s">
        <v>959</v>
      </c>
      <c r="B27" s="1092">
        <v>0</v>
      </c>
      <c r="C27" s="1092">
        <v>0</v>
      </c>
      <c r="D27" s="1092">
        <v>0</v>
      </c>
      <c r="E27" s="1092"/>
      <c r="F27" s="1092">
        <v>0</v>
      </c>
      <c r="G27" s="1092">
        <v>0</v>
      </c>
      <c r="H27" s="1092">
        <v>0</v>
      </c>
      <c r="I27" s="1092"/>
      <c r="J27" s="1092">
        <v>0</v>
      </c>
      <c r="K27" s="1092">
        <v>0</v>
      </c>
      <c r="L27" s="1092">
        <v>0</v>
      </c>
      <c r="M27" s="1094" t="s">
        <v>959</v>
      </c>
      <c r="N27" s="1092">
        <v>0</v>
      </c>
      <c r="O27" s="1092">
        <v>0</v>
      </c>
      <c r="P27" s="1092">
        <v>0</v>
      </c>
      <c r="Q27" s="1092"/>
      <c r="R27" s="1092">
        <v>0</v>
      </c>
      <c r="S27" s="1092">
        <v>0</v>
      </c>
      <c r="T27" s="1092">
        <v>0</v>
      </c>
      <c r="U27" s="1092"/>
      <c r="V27" s="1092">
        <v>0</v>
      </c>
      <c r="W27" s="1092">
        <v>0</v>
      </c>
      <c r="X27" s="1092">
        <v>0</v>
      </c>
      <c r="Y27" s="1094" t="s">
        <v>959</v>
      </c>
      <c r="Z27" s="1092">
        <v>0</v>
      </c>
      <c r="AA27" s="1092">
        <v>0</v>
      </c>
      <c r="AB27" s="1092">
        <v>0</v>
      </c>
      <c r="AC27" s="1092"/>
      <c r="AD27" s="1092">
        <v>0</v>
      </c>
      <c r="AE27" s="1092">
        <v>0</v>
      </c>
      <c r="AF27" s="1092">
        <v>0</v>
      </c>
      <c r="AG27" s="1092"/>
      <c r="AH27" s="1094" t="s">
        <v>959</v>
      </c>
      <c r="AI27" s="1092"/>
      <c r="AJ27" s="1092">
        <v>0</v>
      </c>
      <c r="AK27" s="1092">
        <v>0</v>
      </c>
      <c r="AL27" s="1092">
        <v>0</v>
      </c>
      <c r="AM27" s="1167"/>
    </row>
    <row r="28" spans="1:39" s="500" customFormat="1" ht="9" customHeight="1">
      <c r="A28" s="1094" t="s">
        <v>960</v>
      </c>
      <c r="B28" s="1092">
        <v>0</v>
      </c>
      <c r="C28" s="1092">
        <v>0</v>
      </c>
      <c r="D28" s="1092">
        <v>0</v>
      </c>
      <c r="E28" s="1092"/>
      <c r="F28" s="1092">
        <v>0</v>
      </c>
      <c r="G28" s="1092">
        <v>0</v>
      </c>
      <c r="H28" s="1092">
        <v>0</v>
      </c>
      <c r="I28" s="1092"/>
      <c r="J28" s="1092">
        <v>2171</v>
      </c>
      <c r="K28" s="1092">
        <v>0</v>
      </c>
      <c r="L28" s="1092">
        <v>2171</v>
      </c>
      <c r="M28" s="1094" t="s">
        <v>960</v>
      </c>
      <c r="N28" s="1092">
        <v>0</v>
      </c>
      <c r="O28" s="1092">
        <v>0</v>
      </c>
      <c r="P28" s="1092">
        <v>0</v>
      </c>
      <c r="Q28" s="1092"/>
      <c r="R28" s="1092">
        <v>0</v>
      </c>
      <c r="S28" s="1092">
        <v>0</v>
      </c>
      <c r="T28" s="1092">
        <v>0</v>
      </c>
      <c r="U28" s="1092"/>
      <c r="V28" s="1092">
        <v>0</v>
      </c>
      <c r="W28" s="1092">
        <v>0</v>
      </c>
      <c r="X28" s="1092">
        <v>0</v>
      </c>
      <c r="Y28" s="1094" t="s">
        <v>960</v>
      </c>
      <c r="Z28" s="1092">
        <v>0</v>
      </c>
      <c r="AA28" s="1092">
        <v>0</v>
      </c>
      <c r="AB28" s="1092">
        <v>0</v>
      </c>
      <c r="AC28" s="1092"/>
      <c r="AD28" s="1092">
        <v>0</v>
      </c>
      <c r="AE28" s="1092">
        <v>0</v>
      </c>
      <c r="AF28" s="1092">
        <v>0</v>
      </c>
      <c r="AG28" s="1092"/>
      <c r="AH28" s="1094" t="s">
        <v>960</v>
      </c>
      <c r="AI28" s="1092"/>
      <c r="AJ28" s="1092">
        <v>2171</v>
      </c>
      <c r="AK28" s="1092">
        <v>0</v>
      </c>
      <c r="AL28" s="1092">
        <v>2171</v>
      </c>
      <c r="AM28" s="1167"/>
    </row>
    <row r="29" spans="1:39" s="500" customFormat="1" ht="9" customHeight="1">
      <c r="A29" s="1094" t="s">
        <v>961</v>
      </c>
      <c r="B29" s="1092">
        <v>214.61627999999999</v>
      </c>
      <c r="C29" s="1092">
        <v>13.47907</v>
      </c>
      <c r="D29" s="1092">
        <v>228.09535</v>
      </c>
      <c r="E29" s="1092"/>
      <c r="F29" s="1092">
        <v>368.18311</v>
      </c>
      <c r="G29" s="1092">
        <v>0</v>
      </c>
      <c r="H29" s="1092">
        <v>368.18311</v>
      </c>
      <c r="I29" s="1092"/>
      <c r="J29" s="1092">
        <v>536</v>
      </c>
      <c r="K29" s="1092">
        <v>0</v>
      </c>
      <c r="L29" s="1092">
        <v>536</v>
      </c>
      <c r="M29" s="1094" t="s">
        <v>961</v>
      </c>
      <c r="N29" s="1092">
        <v>167.55555000000001</v>
      </c>
      <c r="O29" s="1092">
        <v>13.70894</v>
      </c>
      <c r="P29" s="1092">
        <v>181.26449</v>
      </c>
      <c r="Q29" s="1092"/>
      <c r="R29" s="1092">
        <v>396.87164000000001</v>
      </c>
      <c r="S29" s="1092">
        <v>11.851739999999999</v>
      </c>
      <c r="T29" s="1092">
        <v>408.72338000000002</v>
      </c>
      <c r="U29" s="1092"/>
      <c r="V29" s="1092">
        <v>0</v>
      </c>
      <c r="W29" s="1092">
        <v>0</v>
      </c>
      <c r="X29" s="1092">
        <v>0</v>
      </c>
      <c r="Y29" s="1094" t="s">
        <v>961</v>
      </c>
      <c r="Z29" s="1092">
        <v>324.14717999999999</v>
      </c>
      <c r="AA29" s="1092">
        <v>1.07972</v>
      </c>
      <c r="AB29" s="1092">
        <v>325.2269</v>
      </c>
      <c r="AC29" s="1092"/>
      <c r="AD29" s="1092">
        <v>25</v>
      </c>
      <c r="AE29" s="1092">
        <v>0</v>
      </c>
      <c r="AF29" s="1092">
        <v>25</v>
      </c>
      <c r="AG29" s="1092"/>
      <c r="AH29" s="1094" t="s">
        <v>961</v>
      </c>
      <c r="AI29" s="1092"/>
      <c r="AJ29" s="1092">
        <v>2032.3737600000002</v>
      </c>
      <c r="AK29" s="1092">
        <v>40.11947</v>
      </c>
      <c r="AL29" s="1092">
        <v>2072.49323</v>
      </c>
      <c r="AM29" s="1167"/>
    </row>
    <row r="30" spans="1:39" s="500" customFormat="1" ht="9" customHeight="1">
      <c r="A30" s="1094" t="s">
        <v>951</v>
      </c>
      <c r="B30" s="1092">
        <v>0</v>
      </c>
      <c r="C30" s="1092">
        <v>0</v>
      </c>
      <c r="D30" s="1092">
        <v>0</v>
      </c>
      <c r="E30" s="1092"/>
      <c r="F30" s="1092">
        <v>0</v>
      </c>
      <c r="G30" s="1092">
        <v>0</v>
      </c>
      <c r="H30" s="1092">
        <v>0</v>
      </c>
      <c r="I30" s="1092"/>
      <c r="J30" s="1092">
        <v>8.2683999999999997</v>
      </c>
      <c r="K30" s="1092">
        <v>0</v>
      </c>
      <c r="L30" s="1092">
        <v>8.2683999999999997</v>
      </c>
      <c r="M30" s="1094" t="s">
        <v>951</v>
      </c>
      <c r="N30" s="1092">
        <v>0</v>
      </c>
      <c r="O30" s="1092">
        <v>0</v>
      </c>
      <c r="P30" s="1092">
        <v>0</v>
      </c>
      <c r="Q30" s="1092"/>
      <c r="R30" s="1092">
        <v>0</v>
      </c>
      <c r="S30" s="1092">
        <v>0</v>
      </c>
      <c r="T30" s="1092">
        <v>0</v>
      </c>
      <c r="U30" s="1092"/>
      <c r="V30" s="1092">
        <v>0</v>
      </c>
      <c r="W30" s="1092">
        <v>0</v>
      </c>
      <c r="X30" s="1092">
        <v>0</v>
      </c>
      <c r="Y30" s="1094" t="s">
        <v>951</v>
      </c>
      <c r="Z30" s="1092">
        <v>0</v>
      </c>
      <c r="AA30" s="1092">
        <v>11.236190000000001</v>
      </c>
      <c r="AB30" s="1092">
        <v>11.236190000000001</v>
      </c>
      <c r="AC30" s="1092"/>
      <c r="AD30" s="1092">
        <v>0</v>
      </c>
      <c r="AE30" s="1092">
        <v>0</v>
      </c>
      <c r="AF30" s="1092">
        <v>0</v>
      </c>
      <c r="AG30" s="1092"/>
      <c r="AH30" s="1094" t="s">
        <v>951</v>
      </c>
      <c r="AI30" s="1092"/>
      <c r="AJ30" s="1092">
        <v>8.2683999999999997</v>
      </c>
      <c r="AK30" s="1092">
        <v>11.236190000000001</v>
      </c>
      <c r="AL30" s="1092">
        <v>19.50459</v>
      </c>
      <c r="AM30" s="1167"/>
    </row>
    <row r="31" spans="1:39" s="500" customFormat="1" ht="9" customHeight="1">
      <c r="A31" s="1094" t="s">
        <v>962</v>
      </c>
      <c r="B31" s="1092">
        <v>0</v>
      </c>
      <c r="C31" s="1092">
        <v>0</v>
      </c>
      <c r="D31" s="1092">
        <v>0</v>
      </c>
      <c r="E31" s="1092"/>
      <c r="F31" s="1092">
        <v>0</v>
      </c>
      <c r="G31" s="1092">
        <v>0</v>
      </c>
      <c r="H31" s="1092">
        <v>0</v>
      </c>
      <c r="I31" s="1092"/>
      <c r="J31" s="1092">
        <v>0</v>
      </c>
      <c r="K31" s="1092">
        <v>0</v>
      </c>
      <c r="L31" s="1092">
        <v>0</v>
      </c>
      <c r="M31" s="1094" t="s">
        <v>962</v>
      </c>
      <c r="N31" s="1092">
        <v>0</v>
      </c>
      <c r="O31" s="1092">
        <v>0</v>
      </c>
      <c r="P31" s="1092">
        <v>0</v>
      </c>
      <c r="Q31" s="1092"/>
      <c r="R31" s="1092">
        <v>0</v>
      </c>
      <c r="S31" s="1092">
        <v>0</v>
      </c>
      <c r="T31" s="1092">
        <v>0</v>
      </c>
      <c r="U31" s="1092"/>
      <c r="V31" s="1092">
        <v>0</v>
      </c>
      <c r="W31" s="1092">
        <v>0</v>
      </c>
      <c r="X31" s="1092">
        <v>0</v>
      </c>
      <c r="Y31" s="1094" t="s">
        <v>962</v>
      </c>
      <c r="Z31" s="1092">
        <v>0</v>
      </c>
      <c r="AA31" s="1092">
        <v>0</v>
      </c>
      <c r="AB31" s="1092">
        <v>0</v>
      </c>
      <c r="AC31" s="1092"/>
      <c r="AD31" s="1092">
        <v>0</v>
      </c>
      <c r="AE31" s="1092">
        <v>0</v>
      </c>
      <c r="AF31" s="1092">
        <v>0</v>
      </c>
      <c r="AG31" s="1092"/>
      <c r="AH31" s="1094" t="s">
        <v>962</v>
      </c>
      <c r="AI31" s="1092"/>
      <c r="AJ31" s="1092">
        <v>0</v>
      </c>
      <c r="AK31" s="1092">
        <v>0</v>
      </c>
      <c r="AL31" s="1092">
        <v>0</v>
      </c>
      <c r="AM31" s="1167"/>
    </row>
    <row r="32" spans="1:39" s="500" customFormat="1" ht="9" customHeight="1">
      <c r="A32" s="1094" t="s">
        <v>873</v>
      </c>
      <c r="B32" s="1092">
        <v>0</v>
      </c>
      <c r="C32" s="1092">
        <v>0</v>
      </c>
      <c r="D32" s="1092">
        <v>0</v>
      </c>
      <c r="E32" s="1092"/>
      <c r="F32" s="1092">
        <v>0</v>
      </c>
      <c r="G32" s="1092">
        <v>0</v>
      </c>
      <c r="H32" s="1092">
        <v>0</v>
      </c>
      <c r="I32" s="1092"/>
      <c r="J32" s="1092">
        <v>0</v>
      </c>
      <c r="K32" s="1092">
        <v>0</v>
      </c>
      <c r="L32" s="1092">
        <v>0</v>
      </c>
      <c r="M32" s="1094" t="s">
        <v>873</v>
      </c>
      <c r="N32" s="1092">
        <v>0</v>
      </c>
      <c r="O32" s="1092">
        <v>1023.2245799999999</v>
      </c>
      <c r="P32" s="1092">
        <v>1023.2245799999999</v>
      </c>
      <c r="Q32" s="1092"/>
      <c r="R32" s="1092">
        <v>35.822669999999995</v>
      </c>
      <c r="S32" s="1092">
        <v>8.7321300000000015</v>
      </c>
      <c r="T32" s="1092">
        <v>44.5548</v>
      </c>
      <c r="U32" s="1092"/>
      <c r="V32" s="1092">
        <v>0</v>
      </c>
      <c r="W32" s="1092">
        <v>0</v>
      </c>
      <c r="X32" s="1092">
        <v>0</v>
      </c>
      <c r="Y32" s="1094" t="s">
        <v>873</v>
      </c>
      <c r="Z32" s="1092">
        <v>0.95201000000000002</v>
      </c>
      <c r="AA32" s="1092">
        <v>2.9999999999999997E-4</v>
      </c>
      <c r="AB32" s="1092">
        <v>0.9523100000000001</v>
      </c>
      <c r="AC32" s="1092"/>
      <c r="AD32" s="1092">
        <v>0</v>
      </c>
      <c r="AE32" s="1092">
        <v>0</v>
      </c>
      <c r="AF32" s="1092">
        <v>0</v>
      </c>
      <c r="AG32" s="1092"/>
      <c r="AH32" s="1094" t="s">
        <v>873</v>
      </c>
      <c r="AI32" s="1092"/>
      <c r="AJ32" s="1092">
        <v>36.774679999999996</v>
      </c>
      <c r="AK32" s="1092">
        <v>1031.9570099999999</v>
      </c>
      <c r="AL32" s="1092">
        <v>1068.7316899999998</v>
      </c>
      <c r="AM32" s="1167"/>
    </row>
    <row r="33" spans="1:40" s="500" customFormat="1" ht="5.0999999999999996" customHeight="1">
      <c r="A33" s="1094"/>
      <c r="B33" s="1092"/>
      <c r="C33" s="1092"/>
      <c r="D33" s="1092"/>
      <c r="E33" s="1092"/>
      <c r="F33" s="1092"/>
      <c r="G33" s="1092"/>
      <c r="H33" s="1092"/>
      <c r="I33" s="1092"/>
      <c r="J33" s="1092"/>
      <c r="K33" s="1092"/>
      <c r="L33" s="1092"/>
      <c r="M33" s="1094"/>
      <c r="N33" s="1092"/>
      <c r="O33" s="1092"/>
      <c r="P33" s="1092"/>
      <c r="Q33" s="1092"/>
      <c r="R33" s="1092"/>
      <c r="S33" s="1092"/>
      <c r="T33" s="1092"/>
      <c r="U33" s="1092"/>
      <c r="V33" s="1092">
        <v>0</v>
      </c>
      <c r="W33" s="1092">
        <v>0</v>
      </c>
      <c r="X33" s="1092">
        <v>0</v>
      </c>
      <c r="Y33" s="1094"/>
      <c r="Z33" s="1092"/>
      <c r="AA33" s="1092"/>
      <c r="AB33" s="1092"/>
      <c r="AC33" s="1092"/>
      <c r="AD33" s="1092"/>
      <c r="AE33" s="1092"/>
      <c r="AF33" s="1092"/>
      <c r="AG33" s="1092"/>
      <c r="AH33" s="1094"/>
      <c r="AI33" s="1092"/>
      <c r="AJ33" s="1092"/>
      <c r="AK33" s="1092"/>
      <c r="AL33" s="1092"/>
      <c r="AM33" s="1167"/>
    </row>
    <row r="34" spans="1:40" s="500" customFormat="1" ht="8.1" customHeight="1">
      <c r="A34" s="1089" t="s">
        <v>963</v>
      </c>
      <c r="B34" s="1090">
        <v>49137.362209999999</v>
      </c>
      <c r="C34" s="1090">
        <v>48.232430000000001</v>
      </c>
      <c r="D34" s="1090">
        <v>49185.594640000003</v>
      </c>
      <c r="E34" s="1090"/>
      <c r="F34" s="1090">
        <v>39464.635110000003</v>
      </c>
      <c r="G34" s="1090">
        <v>20.921970000000002</v>
      </c>
      <c r="H34" s="1090">
        <v>39485.557079999999</v>
      </c>
      <c r="I34" s="1090"/>
      <c r="J34" s="1090">
        <v>32769.394339999999</v>
      </c>
      <c r="K34" s="1090">
        <v>0.11829000000000001</v>
      </c>
      <c r="L34" s="1090">
        <v>32769.512629999997</v>
      </c>
      <c r="M34" s="1089" t="s">
        <v>963</v>
      </c>
      <c r="N34" s="1090">
        <v>6240.7106299999996</v>
      </c>
      <c r="O34" s="1090">
        <v>1256.58701</v>
      </c>
      <c r="P34" s="1090">
        <v>7497.2976399999998</v>
      </c>
      <c r="Q34" s="1090"/>
      <c r="R34" s="1090">
        <v>33145.581039999997</v>
      </c>
      <c r="S34" s="1090">
        <v>-29.379150000000003</v>
      </c>
      <c r="T34" s="1090">
        <v>33116.201890000004</v>
      </c>
      <c r="U34" s="1090"/>
      <c r="V34" s="1090">
        <v>17368.93016</v>
      </c>
      <c r="W34" s="1090">
        <v>2248.7544700000003</v>
      </c>
      <c r="X34" s="1090">
        <v>19617.68463</v>
      </c>
      <c r="Y34" s="1089" t="s">
        <v>963</v>
      </c>
      <c r="Z34" s="1090">
        <v>8354.7439400000003</v>
      </c>
      <c r="AA34" s="1090">
        <v>0.53013999999999994</v>
      </c>
      <c r="AB34" s="1090">
        <v>8355.2740799999992</v>
      </c>
      <c r="AC34" s="1090"/>
      <c r="AD34" s="1090">
        <v>6374.15308</v>
      </c>
      <c r="AE34" s="1090">
        <v>1.09158</v>
      </c>
      <c r="AF34" s="1090">
        <v>6375.2446600000003</v>
      </c>
      <c r="AG34" s="1090"/>
      <c r="AH34" s="1089" t="s">
        <v>963</v>
      </c>
      <c r="AI34" s="1090"/>
      <c r="AJ34" s="1090">
        <v>192855.51050999996</v>
      </c>
      <c r="AK34" s="1090">
        <v>3546.8567399999997</v>
      </c>
      <c r="AL34" s="1090">
        <v>196402.36725000001</v>
      </c>
      <c r="AM34" s="1167"/>
    </row>
    <row r="35" spans="1:40" s="25" customFormat="1" ht="5.0999999999999996" customHeight="1">
      <c r="A35" s="1095"/>
      <c r="B35" s="1096"/>
      <c r="C35" s="1096"/>
      <c r="D35" s="1096"/>
      <c r="E35" s="1096"/>
      <c r="F35" s="1096"/>
      <c r="G35" s="1096"/>
      <c r="H35" s="1096"/>
      <c r="I35" s="1096"/>
      <c r="J35" s="1096">
        <v>0</v>
      </c>
      <c r="K35" s="1096">
        <v>0</v>
      </c>
      <c r="L35" s="1096">
        <v>0</v>
      </c>
      <c r="M35" s="1095"/>
      <c r="N35" s="1096"/>
      <c r="O35" s="1096"/>
      <c r="P35" s="1096"/>
      <c r="Q35" s="1096"/>
      <c r="R35" s="1096"/>
      <c r="S35" s="1096"/>
      <c r="T35" s="1096"/>
      <c r="U35" s="1096"/>
      <c r="V35" s="1096">
        <v>0</v>
      </c>
      <c r="W35" s="1096">
        <v>0</v>
      </c>
      <c r="X35" s="1096">
        <v>0</v>
      </c>
      <c r="Y35" s="1095"/>
      <c r="Z35" s="1096"/>
      <c r="AA35" s="1096"/>
      <c r="AB35" s="1096"/>
      <c r="AC35" s="1096"/>
      <c r="AD35" s="1096"/>
      <c r="AE35" s="1096"/>
      <c r="AF35" s="1096"/>
      <c r="AG35" s="1096"/>
      <c r="AH35" s="1095"/>
      <c r="AI35" s="1096"/>
      <c r="AJ35" s="1096"/>
      <c r="AK35" s="1096"/>
      <c r="AL35" s="1096"/>
    </row>
    <row r="36" spans="1:40" s="500" customFormat="1" ht="8.1" customHeight="1">
      <c r="A36" s="1137" t="s">
        <v>964</v>
      </c>
      <c r="B36" s="1090">
        <v>17038.924280000003</v>
      </c>
      <c r="C36" s="1090">
        <v>-16.26275</v>
      </c>
      <c r="D36" s="1090">
        <v>17022.661530000001</v>
      </c>
      <c r="E36" s="1090"/>
      <c r="F36" s="1090">
        <v>12818.52002</v>
      </c>
      <c r="G36" s="1090">
        <v>-1.1752100000000001</v>
      </c>
      <c r="H36" s="1090">
        <v>12817.344810000001</v>
      </c>
      <c r="I36" s="1090"/>
      <c r="J36" s="1090">
        <v>11937.681130000001</v>
      </c>
      <c r="K36" s="1090">
        <v>-1.8519999999999998E-2</v>
      </c>
      <c r="L36" s="1090">
        <v>11937.662609999999</v>
      </c>
      <c r="M36" s="1137" t="s">
        <v>964</v>
      </c>
      <c r="N36" s="1090">
        <v>2064.3215100000002</v>
      </c>
      <c r="O36" s="1090">
        <v>0</v>
      </c>
      <c r="P36" s="1090">
        <v>2064.3215100000002</v>
      </c>
      <c r="Q36" s="1090"/>
      <c r="R36" s="1090">
        <v>18774.278690000003</v>
      </c>
      <c r="S36" s="1090">
        <v>0</v>
      </c>
      <c r="T36" s="1090">
        <v>18774.278690000003</v>
      </c>
      <c r="U36" s="1090"/>
      <c r="V36" s="1090">
        <v>2542.4793399999999</v>
      </c>
      <c r="W36" s="1090">
        <v>426.00655</v>
      </c>
      <c r="X36" s="1090">
        <v>2968.4858899999999</v>
      </c>
      <c r="Y36" s="1137" t="s">
        <v>964</v>
      </c>
      <c r="Z36" s="1090">
        <v>4597.5380300000006</v>
      </c>
      <c r="AA36" s="1090">
        <v>-11.02374</v>
      </c>
      <c r="AB36" s="1090">
        <v>4586.5142900000001</v>
      </c>
      <c r="AC36" s="1090"/>
      <c r="AD36" s="1090">
        <v>1616.2930800000001</v>
      </c>
      <c r="AE36" s="1090">
        <v>0</v>
      </c>
      <c r="AF36" s="1090">
        <v>1616.2930800000001</v>
      </c>
      <c r="AG36" s="1090"/>
      <c r="AH36" s="1137" t="s">
        <v>964</v>
      </c>
      <c r="AI36" s="1090"/>
      <c r="AJ36" s="1090">
        <v>71390.036080000005</v>
      </c>
      <c r="AK36" s="1090">
        <v>397.52633000000003</v>
      </c>
      <c r="AL36" s="1090">
        <v>71787.562410000013</v>
      </c>
      <c r="AM36" s="1167"/>
    </row>
    <row r="37" spans="1:40" s="25" customFormat="1" ht="5.0999999999999996" customHeight="1">
      <c r="A37" s="1094"/>
      <c r="B37" s="1096"/>
      <c r="C37" s="1096"/>
      <c r="D37" s="1096"/>
      <c r="E37" s="1096"/>
      <c r="F37" s="1096"/>
      <c r="G37" s="1096"/>
      <c r="H37" s="1096"/>
      <c r="I37" s="1096"/>
      <c r="J37" s="1096">
        <v>0</v>
      </c>
      <c r="K37" s="1096">
        <v>0</v>
      </c>
      <c r="L37" s="1096">
        <v>0</v>
      </c>
      <c r="M37" s="1094"/>
      <c r="N37" s="1096"/>
      <c r="O37" s="1096"/>
      <c r="P37" s="1096"/>
      <c r="Q37" s="1096"/>
      <c r="R37" s="1096"/>
      <c r="S37" s="1096"/>
      <c r="T37" s="1096"/>
      <c r="U37" s="1096"/>
      <c r="V37" s="1096">
        <v>0</v>
      </c>
      <c r="W37" s="1096">
        <v>0</v>
      </c>
      <c r="X37" s="1096">
        <v>0</v>
      </c>
      <c r="Y37" s="1094"/>
      <c r="Z37" s="1096"/>
      <c r="AA37" s="1096"/>
      <c r="AB37" s="1096"/>
      <c r="AC37" s="1096"/>
      <c r="AD37" s="1096"/>
      <c r="AE37" s="1096"/>
      <c r="AF37" s="1096"/>
      <c r="AG37" s="1096"/>
      <c r="AH37" s="1094"/>
      <c r="AI37" s="1096"/>
      <c r="AJ37" s="1096"/>
      <c r="AK37" s="1096"/>
      <c r="AL37" s="1096"/>
    </row>
    <row r="38" spans="1:40" s="500" customFormat="1" ht="8.1" customHeight="1">
      <c r="A38" s="1089" t="s">
        <v>965</v>
      </c>
      <c r="B38" s="1090">
        <v>32098.43793</v>
      </c>
      <c r="C38" s="1090">
        <v>64.495180000000005</v>
      </c>
      <c r="D38" s="1090">
        <v>32162.933109999998</v>
      </c>
      <c r="E38" s="1090"/>
      <c r="F38" s="1090">
        <v>26646.115089999999</v>
      </c>
      <c r="G38" s="1090">
        <v>22.097180000000002</v>
      </c>
      <c r="H38" s="1090">
        <v>26668.21227</v>
      </c>
      <c r="I38" s="1090"/>
      <c r="J38" s="1090">
        <v>20831.713210000002</v>
      </c>
      <c r="K38" s="1090">
        <v>0.13681000000000001</v>
      </c>
      <c r="L38" s="1090">
        <v>20831.850019999998</v>
      </c>
      <c r="M38" s="1089" t="s">
        <v>965</v>
      </c>
      <c r="N38" s="1090">
        <v>4176.3891199999998</v>
      </c>
      <c r="O38" s="1090">
        <v>1256.58701</v>
      </c>
      <c r="P38" s="1090">
        <v>5432.97613</v>
      </c>
      <c r="Q38" s="1090"/>
      <c r="R38" s="1090">
        <v>14371.30235</v>
      </c>
      <c r="S38" s="1090">
        <v>-29.379150000000003</v>
      </c>
      <c r="T38" s="1090">
        <v>14341.923199999999</v>
      </c>
      <c r="U38" s="1090"/>
      <c r="V38" s="1090">
        <v>14826.45082</v>
      </c>
      <c r="W38" s="1090">
        <v>1822.74792</v>
      </c>
      <c r="X38" s="1090">
        <v>16649.19874</v>
      </c>
      <c r="Y38" s="1089" t="s">
        <v>965</v>
      </c>
      <c r="Z38" s="1090">
        <v>3757.2059100000001</v>
      </c>
      <c r="AA38" s="1090">
        <v>11.553880000000001</v>
      </c>
      <c r="AB38" s="1090">
        <v>3768.7597900000001</v>
      </c>
      <c r="AC38" s="1090"/>
      <c r="AD38" s="1090">
        <v>4757.8599999999997</v>
      </c>
      <c r="AE38" s="1090">
        <v>1.09158</v>
      </c>
      <c r="AF38" s="1090">
        <v>4758.9515799999999</v>
      </c>
      <c r="AG38" s="1090"/>
      <c r="AH38" s="1089" t="s">
        <v>965</v>
      </c>
      <c r="AI38" s="1090"/>
      <c r="AJ38" s="1090">
        <v>121465.47443000002</v>
      </c>
      <c r="AK38" s="1090">
        <v>3149.3304099999996</v>
      </c>
      <c r="AL38" s="1090">
        <v>124614.80483999998</v>
      </c>
      <c r="AM38" s="1167"/>
      <c r="AN38" s="1167"/>
    </row>
    <row r="39" spans="1:40" s="25" customFormat="1" ht="5.0999999999999996" customHeight="1">
      <c r="A39" s="1095"/>
      <c r="B39" s="1096"/>
      <c r="C39" s="1096"/>
      <c r="D39" s="1096"/>
      <c r="E39" s="1096"/>
      <c r="F39" s="1096"/>
      <c r="G39" s="1096"/>
      <c r="H39" s="1096"/>
      <c r="I39" s="1096"/>
      <c r="J39" s="1096">
        <v>0</v>
      </c>
      <c r="K39" s="1096">
        <v>0</v>
      </c>
      <c r="L39" s="1096">
        <v>0</v>
      </c>
      <c r="M39" s="1095"/>
      <c r="N39" s="1096"/>
      <c r="O39" s="1096"/>
      <c r="P39" s="1096"/>
      <c r="Q39" s="1096"/>
      <c r="R39" s="1096"/>
      <c r="S39" s="1096"/>
      <c r="T39" s="1096"/>
      <c r="U39" s="1096"/>
      <c r="V39" s="1096">
        <v>0</v>
      </c>
      <c r="W39" s="1096">
        <v>0</v>
      </c>
      <c r="X39" s="1096">
        <v>0</v>
      </c>
      <c r="Y39" s="1095"/>
      <c r="Z39" s="1096"/>
      <c r="AA39" s="1096"/>
      <c r="AB39" s="1096"/>
      <c r="AC39" s="1096"/>
      <c r="AD39" s="1096"/>
      <c r="AE39" s="1096"/>
      <c r="AF39" s="1096"/>
      <c r="AG39" s="1096"/>
      <c r="AH39" s="1095"/>
      <c r="AI39" s="1096"/>
      <c r="AJ39" s="1096"/>
      <c r="AK39" s="1096"/>
      <c r="AL39" s="1096"/>
    </row>
    <row r="40" spans="1:40" s="500" customFormat="1" ht="8.1" customHeight="1">
      <c r="A40" s="1089" t="s">
        <v>966</v>
      </c>
      <c r="B40" s="1090">
        <v>7548.46036</v>
      </c>
      <c r="C40" s="1090">
        <v>24.98263</v>
      </c>
      <c r="D40" s="1090">
        <v>7573.4429900000005</v>
      </c>
      <c r="E40" s="1090"/>
      <c r="F40" s="1090">
        <v>2764.0411300000001</v>
      </c>
      <c r="G40" s="1090">
        <v>6.4538400000000005</v>
      </c>
      <c r="H40" s="1090">
        <v>2770.4949699999997</v>
      </c>
      <c r="I40" s="1090"/>
      <c r="J40" s="1090">
        <v>4461.7469199999996</v>
      </c>
      <c r="K40" s="1090">
        <v>0.20906</v>
      </c>
      <c r="L40" s="1090">
        <v>4461.9559800000006</v>
      </c>
      <c r="M40" s="1089" t="s">
        <v>966</v>
      </c>
      <c r="N40" s="1090">
        <v>299.49977000000001</v>
      </c>
      <c r="O40" s="1090">
        <v>2.47E-2</v>
      </c>
      <c r="P40" s="1090">
        <v>299.52447000000001</v>
      </c>
      <c r="Q40" s="1090"/>
      <c r="R40" s="1090">
        <v>16923.96444</v>
      </c>
      <c r="S40" s="1090">
        <v>253.42892999999998</v>
      </c>
      <c r="T40" s="1090">
        <v>17177.393370000002</v>
      </c>
      <c r="U40" s="1090"/>
      <c r="V40" s="1090">
        <v>2149.8433999999997</v>
      </c>
      <c r="W40" s="1090">
        <v>1389.5097000000001</v>
      </c>
      <c r="X40" s="1090">
        <v>3539.3531000000003</v>
      </c>
      <c r="Y40" s="1089" t="s">
        <v>966</v>
      </c>
      <c r="Z40" s="1090">
        <v>261.17376999999999</v>
      </c>
      <c r="AA40" s="1090">
        <v>5.0346800000000007</v>
      </c>
      <c r="AB40" s="1090">
        <v>266.20845000000003</v>
      </c>
      <c r="AC40" s="1090"/>
      <c r="AD40" s="1090">
        <v>997.25232000000005</v>
      </c>
      <c r="AE40" s="1090">
        <v>0</v>
      </c>
      <c r="AF40" s="1090">
        <v>997.25232000000005</v>
      </c>
      <c r="AG40" s="1090"/>
      <c r="AH40" s="1089" t="s">
        <v>966</v>
      </c>
      <c r="AI40" s="1090"/>
      <c r="AJ40" s="1090">
        <v>35405.982109999997</v>
      </c>
      <c r="AK40" s="1090">
        <v>1679.64354</v>
      </c>
      <c r="AL40" s="1090">
        <v>37085.625650000002</v>
      </c>
    </row>
    <row r="41" spans="1:40" s="25" customFormat="1" ht="9" customHeight="1">
      <c r="A41" s="1094" t="s">
        <v>967</v>
      </c>
      <c r="B41" s="1092">
        <v>0.11309000000000001</v>
      </c>
      <c r="C41" s="1092">
        <v>0</v>
      </c>
      <c r="D41" s="1092">
        <v>0.11309000000000001</v>
      </c>
      <c r="E41" s="1092"/>
      <c r="F41" s="1092">
        <v>0</v>
      </c>
      <c r="G41" s="1092">
        <v>0</v>
      </c>
      <c r="H41" s="1092">
        <v>0</v>
      </c>
      <c r="I41" s="1092"/>
      <c r="J41" s="1092">
        <v>0</v>
      </c>
      <c r="K41" s="1092">
        <v>0</v>
      </c>
      <c r="L41" s="1092">
        <v>0</v>
      </c>
      <c r="M41" s="1094" t="s">
        <v>967</v>
      </c>
      <c r="N41" s="1092">
        <v>0</v>
      </c>
      <c r="O41" s="1092">
        <v>0</v>
      </c>
      <c r="P41" s="1092">
        <v>0</v>
      </c>
      <c r="Q41" s="1092"/>
      <c r="R41" s="1092">
        <v>0</v>
      </c>
      <c r="S41" s="1092">
        <v>0</v>
      </c>
      <c r="T41" s="1092">
        <v>0</v>
      </c>
      <c r="U41" s="1092"/>
      <c r="V41" s="1092">
        <v>0</v>
      </c>
      <c r="W41" s="1092">
        <v>0</v>
      </c>
      <c r="X41" s="1092">
        <v>0</v>
      </c>
      <c r="Y41" s="1094" t="s">
        <v>967</v>
      </c>
      <c r="Z41" s="1092">
        <v>0</v>
      </c>
      <c r="AA41" s="1092">
        <v>0</v>
      </c>
      <c r="AB41" s="1092">
        <v>0</v>
      </c>
      <c r="AC41" s="1092"/>
      <c r="AD41" s="1092">
        <v>0</v>
      </c>
      <c r="AE41" s="1092">
        <v>0</v>
      </c>
      <c r="AF41" s="1092">
        <v>0</v>
      </c>
      <c r="AG41" s="1092"/>
      <c r="AH41" s="1094" t="s">
        <v>967</v>
      </c>
      <c r="AI41" s="1092"/>
      <c r="AJ41" s="1092">
        <v>0.11309000000000001</v>
      </c>
      <c r="AK41" s="1092">
        <v>0</v>
      </c>
      <c r="AL41" s="1092">
        <v>0.11309000000000001</v>
      </c>
    </row>
    <row r="42" spans="1:40" s="500" customFormat="1" ht="9" customHeight="1">
      <c r="A42" s="1094" t="s">
        <v>968</v>
      </c>
      <c r="B42" s="1092">
        <v>0</v>
      </c>
      <c r="C42" s="1092">
        <v>0</v>
      </c>
      <c r="D42" s="1092">
        <v>0</v>
      </c>
      <c r="E42" s="1092"/>
      <c r="F42" s="1092">
        <v>0</v>
      </c>
      <c r="G42" s="1092">
        <v>0</v>
      </c>
      <c r="H42" s="1092">
        <v>0</v>
      </c>
      <c r="I42" s="1092"/>
      <c r="J42" s="1092">
        <v>18.711980000000001</v>
      </c>
      <c r="K42" s="1092">
        <v>0</v>
      </c>
      <c r="L42" s="1092">
        <v>18.711980000000001</v>
      </c>
      <c r="M42" s="1094" t="s">
        <v>968</v>
      </c>
      <c r="N42" s="1092">
        <v>0</v>
      </c>
      <c r="O42" s="1092">
        <v>0</v>
      </c>
      <c r="P42" s="1092">
        <v>0</v>
      </c>
      <c r="Q42" s="1092"/>
      <c r="R42" s="1092">
        <v>0</v>
      </c>
      <c r="S42" s="1092">
        <v>0</v>
      </c>
      <c r="T42" s="1092">
        <v>0</v>
      </c>
      <c r="U42" s="1092"/>
      <c r="V42" s="1092">
        <v>0</v>
      </c>
      <c r="W42" s="1092">
        <v>0</v>
      </c>
      <c r="X42" s="1092">
        <v>0</v>
      </c>
      <c r="Y42" s="1094" t="s">
        <v>968</v>
      </c>
      <c r="Z42" s="1092">
        <v>0</v>
      </c>
      <c r="AA42" s="1092">
        <v>0</v>
      </c>
      <c r="AB42" s="1092">
        <v>0</v>
      </c>
      <c r="AC42" s="1092"/>
      <c r="AD42" s="1092">
        <v>0</v>
      </c>
      <c r="AE42" s="1092">
        <v>0</v>
      </c>
      <c r="AF42" s="1092">
        <v>0</v>
      </c>
      <c r="AG42" s="1092"/>
      <c r="AH42" s="1094" t="s">
        <v>968</v>
      </c>
      <c r="AI42" s="1092"/>
      <c r="AJ42" s="1092">
        <v>18.711980000000001</v>
      </c>
      <c r="AK42" s="1092">
        <v>0</v>
      </c>
      <c r="AL42" s="1092">
        <v>18.711980000000001</v>
      </c>
    </row>
    <row r="43" spans="1:40" s="500" customFormat="1" ht="9" customHeight="1">
      <c r="A43" s="1094" t="s">
        <v>969</v>
      </c>
      <c r="B43" s="1092">
        <v>0</v>
      </c>
      <c r="C43" s="1092">
        <v>0</v>
      </c>
      <c r="D43" s="1092">
        <v>0</v>
      </c>
      <c r="E43" s="1092"/>
      <c r="F43" s="1092">
        <v>0</v>
      </c>
      <c r="G43" s="1092">
        <v>0</v>
      </c>
      <c r="H43" s="1092">
        <v>0</v>
      </c>
      <c r="I43" s="1092"/>
      <c r="J43" s="1092">
        <v>0</v>
      </c>
      <c r="K43" s="1092">
        <v>0</v>
      </c>
      <c r="L43" s="1092">
        <v>0</v>
      </c>
      <c r="M43" s="1094" t="s">
        <v>969</v>
      </c>
      <c r="N43" s="1092">
        <v>0</v>
      </c>
      <c r="O43" s="1092">
        <v>0</v>
      </c>
      <c r="P43" s="1092">
        <v>0</v>
      </c>
      <c r="Q43" s="1092"/>
      <c r="R43" s="1092">
        <v>0</v>
      </c>
      <c r="S43" s="1092">
        <v>0</v>
      </c>
      <c r="T43" s="1092">
        <v>0</v>
      </c>
      <c r="U43" s="1092"/>
      <c r="V43" s="1092">
        <v>0</v>
      </c>
      <c r="W43" s="1092">
        <v>0</v>
      </c>
      <c r="X43" s="1092">
        <v>0</v>
      </c>
      <c r="Y43" s="1094" t="s">
        <v>969</v>
      </c>
      <c r="Z43" s="1092">
        <v>0</v>
      </c>
      <c r="AA43" s="1092">
        <v>0</v>
      </c>
      <c r="AB43" s="1092">
        <v>0</v>
      </c>
      <c r="AC43" s="1092"/>
      <c r="AD43" s="1092">
        <v>0</v>
      </c>
      <c r="AE43" s="1092">
        <v>0</v>
      </c>
      <c r="AF43" s="1092">
        <v>0</v>
      </c>
      <c r="AG43" s="1092"/>
      <c r="AH43" s="1094" t="s">
        <v>969</v>
      </c>
      <c r="AI43" s="1092"/>
      <c r="AJ43" s="1092">
        <v>0</v>
      </c>
      <c r="AK43" s="1092">
        <v>0</v>
      </c>
      <c r="AL43" s="1092">
        <v>0</v>
      </c>
    </row>
    <row r="44" spans="1:40" s="500" customFormat="1" ht="9" customHeight="1">
      <c r="A44" s="1094" t="s">
        <v>970</v>
      </c>
      <c r="B44" s="1092">
        <v>7548.3472699999993</v>
      </c>
      <c r="C44" s="1092">
        <v>24.98263</v>
      </c>
      <c r="D44" s="1092">
        <v>7573.3299000000006</v>
      </c>
      <c r="E44" s="1092"/>
      <c r="F44" s="1092">
        <v>2764.0411300000001</v>
      </c>
      <c r="G44" s="1092">
        <v>6.4538400000000005</v>
      </c>
      <c r="H44" s="1092">
        <v>2770.4949699999997</v>
      </c>
      <c r="I44" s="1092"/>
      <c r="J44" s="1092">
        <v>4443.0349400000005</v>
      </c>
      <c r="K44" s="1092">
        <v>0.20906</v>
      </c>
      <c r="L44" s="1092">
        <v>4443.2439999999997</v>
      </c>
      <c r="M44" s="1094" t="s">
        <v>970</v>
      </c>
      <c r="N44" s="1092">
        <v>299.49977000000001</v>
      </c>
      <c r="O44" s="1092">
        <v>2.47E-2</v>
      </c>
      <c r="P44" s="1092">
        <v>299.52447000000001</v>
      </c>
      <c r="Q44" s="1092"/>
      <c r="R44" s="1092">
        <v>16923.96444</v>
      </c>
      <c r="S44" s="1092">
        <v>253.42892999999998</v>
      </c>
      <c r="T44" s="1092">
        <v>17177.393370000002</v>
      </c>
      <c r="U44" s="1092"/>
      <c r="V44" s="1092">
        <v>2149.8433999999997</v>
      </c>
      <c r="W44" s="1092">
        <v>1389.5097000000001</v>
      </c>
      <c r="X44" s="1092">
        <v>3539.3531000000003</v>
      </c>
      <c r="Y44" s="1094" t="s">
        <v>970</v>
      </c>
      <c r="Z44" s="1092">
        <v>261.17376999999999</v>
      </c>
      <c r="AA44" s="1092">
        <v>5.0346800000000007</v>
      </c>
      <c r="AB44" s="1092">
        <v>266.20845000000003</v>
      </c>
      <c r="AC44" s="1092"/>
      <c r="AD44" s="1092">
        <v>997.25232000000005</v>
      </c>
      <c r="AE44" s="1092">
        <v>0</v>
      </c>
      <c r="AF44" s="1092">
        <v>997.25232000000005</v>
      </c>
      <c r="AG44" s="1092"/>
      <c r="AH44" s="1094" t="s">
        <v>970</v>
      </c>
      <c r="AI44" s="1092"/>
      <c r="AJ44" s="1092">
        <v>35387.157039999998</v>
      </c>
      <c r="AK44" s="1092">
        <v>1679.64354</v>
      </c>
      <c r="AL44" s="1092">
        <v>37066.800580000003</v>
      </c>
    </row>
    <row r="45" spans="1:40" s="500" customFormat="1" ht="5.0999999999999996" customHeight="1">
      <c r="A45" s="1094"/>
      <c r="B45" s="1096"/>
      <c r="C45" s="1096"/>
      <c r="D45" s="1096"/>
      <c r="E45" s="1096"/>
      <c r="F45" s="1096"/>
      <c r="G45" s="1096"/>
      <c r="H45" s="1096"/>
      <c r="I45" s="1096"/>
      <c r="J45" s="1096"/>
      <c r="K45" s="1096"/>
      <c r="L45" s="1096"/>
      <c r="M45" s="1094"/>
      <c r="N45" s="1096"/>
      <c r="O45" s="1096"/>
      <c r="P45" s="1096"/>
      <c r="Q45" s="1096"/>
      <c r="R45" s="1096"/>
      <c r="S45" s="1096"/>
      <c r="T45" s="1096"/>
      <c r="U45" s="1096"/>
      <c r="V45" s="1096">
        <v>0</v>
      </c>
      <c r="W45" s="1096">
        <v>0</v>
      </c>
      <c r="X45" s="1096">
        <v>0</v>
      </c>
      <c r="Y45" s="1094"/>
      <c r="Z45" s="1096"/>
      <c r="AA45" s="1096"/>
      <c r="AB45" s="1096"/>
      <c r="AC45" s="1096"/>
      <c r="AD45" s="1096"/>
      <c r="AE45" s="1096"/>
      <c r="AF45" s="1096"/>
      <c r="AG45" s="1096"/>
      <c r="AH45" s="1094"/>
      <c r="AI45" s="1096"/>
      <c r="AJ45" s="1096"/>
      <c r="AK45" s="1096"/>
      <c r="AL45" s="1096"/>
    </row>
    <row r="46" spans="1:40" s="500" customFormat="1" ht="8.1" customHeight="1">
      <c r="A46" s="1089" t="s">
        <v>971</v>
      </c>
      <c r="B46" s="1090">
        <v>498.63986999999997</v>
      </c>
      <c r="C46" s="1090">
        <v>432.99572999999998</v>
      </c>
      <c r="D46" s="1090">
        <v>931.63559999999995</v>
      </c>
      <c r="E46" s="1090"/>
      <c r="F46" s="1090">
        <v>1056.82053</v>
      </c>
      <c r="G46" s="1090">
        <v>33.807970000000005</v>
      </c>
      <c r="H46" s="1090">
        <v>1090.6285</v>
      </c>
      <c r="I46" s="1090"/>
      <c r="J46" s="1090">
        <v>255.80555999999999</v>
      </c>
      <c r="K46" s="1090">
        <v>43.16</v>
      </c>
      <c r="L46" s="1090">
        <v>298.96555999999998</v>
      </c>
      <c r="M46" s="1089" t="s">
        <v>971</v>
      </c>
      <c r="N46" s="1090">
        <v>206.19134</v>
      </c>
      <c r="O46" s="1090">
        <v>18.74119</v>
      </c>
      <c r="P46" s="1090">
        <v>224.93252999999999</v>
      </c>
      <c r="Q46" s="1090"/>
      <c r="R46" s="1090">
        <v>73.392040000000009</v>
      </c>
      <c r="S46" s="1090">
        <v>0.90145000000000008</v>
      </c>
      <c r="T46" s="1090">
        <v>74.293490000000006</v>
      </c>
      <c r="U46" s="1090"/>
      <c r="V46" s="1090">
        <v>97.412790000000001</v>
      </c>
      <c r="W46" s="1090">
        <v>33.377180000000003</v>
      </c>
      <c r="X46" s="1090">
        <v>130.78997000000001</v>
      </c>
      <c r="Y46" s="1089" t="s">
        <v>971</v>
      </c>
      <c r="Z46" s="1090">
        <v>124.32469</v>
      </c>
      <c r="AA46" s="1090">
        <v>1.5623500000000001</v>
      </c>
      <c r="AB46" s="1090">
        <v>125.88704000000001</v>
      </c>
      <c r="AC46" s="1090"/>
      <c r="AD46" s="1090">
        <v>369.30963000000003</v>
      </c>
      <c r="AE46" s="1090">
        <v>0</v>
      </c>
      <c r="AF46" s="1090">
        <v>369.30963000000003</v>
      </c>
      <c r="AG46" s="1090"/>
      <c r="AH46" s="1089" t="s">
        <v>971</v>
      </c>
      <c r="AI46" s="1090"/>
      <c r="AJ46" s="1090">
        <v>2681.8964500000002</v>
      </c>
      <c r="AK46" s="1090">
        <v>564.54586999999992</v>
      </c>
      <c r="AL46" s="1090">
        <v>3246.4423200000001</v>
      </c>
    </row>
    <row r="47" spans="1:40" s="25" customFormat="1" ht="9" customHeight="1">
      <c r="A47" s="1094" t="s">
        <v>972</v>
      </c>
      <c r="B47" s="1092">
        <v>0</v>
      </c>
      <c r="C47" s="1092">
        <v>0</v>
      </c>
      <c r="D47" s="1092">
        <v>0</v>
      </c>
      <c r="E47" s="1092"/>
      <c r="F47" s="1092">
        <v>0</v>
      </c>
      <c r="G47" s="1092">
        <v>0</v>
      </c>
      <c r="H47" s="1092">
        <v>0</v>
      </c>
      <c r="I47" s="1092"/>
      <c r="J47" s="1092">
        <v>0</v>
      </c>
      <c r="K47" s="1092">
        <v>0</v>
      </c>
      <c r="L47" s="1092">
        <v>0</v>
      </c>
      <c r="M47" s="1094" t="s">
        <v>972</v>
      </c>
      <c r="N47" s="1092">
        <v>0</v>
      </c>
      <c r="O47" s="1092">
        <v>0</v>
      </c>
      <c r="P47" s="1092">
        <v>0</v>
      </c>
      <c r="Q47" s="1092"/>
      <c r="R47" s="1092">
        <v>0</v>
      </c>
      <c r="S47" s="1092">
        <v>0</v>
      </c>
      <c r="T47" s="1092">
        <v>0</v>
      </c>
      <c r="U47" s="1092"/>
      <c r="V47" s="1092">
        <v>0</v>
      </c>
      <c r="W47" s="1092">
        <v>0</v>
      </c>
      <c r="X47" s="1092">
        <v>0</v>
      </c>
      <c r="Y47" s="1094" t="s">
        <v>972</v>
      </c>
      <c r="Z47" s="1092">
        <v>0</v>
      </c>
      <c r="AA47" s="1092">
        <v>0</v>
      </c>
      <c r="AB47" s="1092">
        <v>0</v>
      </c>
      <c r="AC47" s="1092"/>
      <c r="AD47" s="1092">
        <v>0</v>
      </c>
      <c r="AE47" s="1092">
        <v>0</v>
      </c>
      <c r="AF47" s="1092">
        <v>0</v>
      </c>
      <c r="AG47" s="1092"/>
      <c r="AH47" s="1094" t="s">
        <v>972</v>
      </c>
      <c r="AI47" s="1092"/>
      <c r="AJ47" s="1092">
        <v>0</v>
      </c>
      <c r="AK47" s="1092">
        <v>0</v>
      </c>
      <c r="AL47" s="1092">
        <v>0</v>
      </c>
    </row>
    <row r="48" spans="1:40" s="500" customFormat="1" ht="9" customHeight="1">
      <c r="A48" s="1094" t="s">
        <v>968</v>
      </c>
      <c r="B48" s="1092">
        <v>0</v>
      </c>
      <c r="C48" s="1092">
        <v>0</v>
      </c>
      <c r="D48" s="1092">
        <v>0</v>
      </c>
      <c r="E48" s="1092"/>
      <c r="F48" s="1092">
        <v>0</v>
      </c>
      <c r="G48" s="1092">
        <v>0</v>
      </c>
      <c r="H48" s="1092">
        <v>0</v>
      </c>
      <c r="I48" s="1092"/>
      <c r="J48" s="1092">
        <v>0</v>
      </c>
      <c r="K48" s="1092">
        <v>0</v>
      </c>
      <c r="L48" s="1092">
        <v>0</v>
      </c>
      <c r="M48" s="1094" t="s">
        <v>968</v>
      </c>
      <c r="N48" s="1092">
        <v>0</v>
      </c>
      <c r="O48" s="1092">
        <v>0</v>
      </c>
      <c r="P48" s="1092">
        <v>0</v>
      </c>
      <c r="Q48" s="1092"/>
      <c r="R48" s="1092">
        <v>0</v>
      </c>
      <c r="S48" s="1092">
        <v>0</v>
      </c>
      <c r="T48" s="1092">
        <v>0</v>
      </c>
      <c r="U48" s="1092"/>
      <c r="V48" s="1092">
        <v>0</v>
      </c>
      <c r="W48" s="1092">
        <v>0</v>
      </c>
      <c r="X48" s="1092">
        <v>0</v>
      </c>
      <c r="Y48" s="1094" t="s">
        <v>968</v>
      </c>
      <c r="Z48" s="1092">
        <v>0</v>
      </c>
      <c r="AA48" s="1092">
        <v>0</v>
      </c>
      <c r="AB48" s="1092">
        <v>0</v>
      </c>
      <c r="AC48" s="1092"/>
      <c r="AD48" s="1092">
        <v>0</v>
      </c>
      <c r="AE48" s="1092">
        <v>0</v>
      </c>
      <c r="AF48" s="1092">
        <v>0</v>
      </c>
      <c r="AG48" s="1092"/>
      <c r="AH48" s="1094" t="s">
        <v>968</v>
      </c>
      <c r="AI48" s="1092"/>
      <c r="AJ48" s="1092">
        <v>0</v>
      </c>
      <c r="AK48" s="1092">
        <v>0</v>
      </c>
      <c r="AL48" s="1092">
        <v>0</v>
      </c>
    </row>
    <row r="49" spans="1:39" s="500" customFormat="1" ht="9" customHeight="1">
      <c r="A49" s="1094" t="s">
        <v>969</v>
      </c>
      <c r="B49" s="1092">
        <v>1.875</v>
      </c>
      <c r="C49" s="1092">
        <v>0</v>
      </c>
      <c r="D49" s="1092">
        <v>1.875</v>
      </c>
      <c r="E49" s="1092"/>
      <c r="F49" s="1092">
        <v>0.94</v>
      </c>
      <c r="G49" s="1092">
        <v>0</v>
      </c>
      <c r="H49" s="1092">
        <v>0.94</v>
      </c>
      <c r="I49" s="1092"/>
      <c r="J49" s="1092">
        <v>0</v>
      </c>
      <c r="K49" s="1092">
        <v>0</v>
      </c>
      <c r="L49" s="1092">
        <v>0</v>
      </c>
      <c r="M49" s="1094" t="s">
        <v>969</v>
      </c>
      <c r="N49" s="1092">
        <v>0.9</v>
      </c>
      <c r="O49" s="1092">
        <v>0</v>
      </c>
      <c r="P49" s="1092">
        <v>0.9</v>
      </c>
      <c r="Q49" s="1092"/>
      <c r="R49" s="1092">
        <v>0</v>
      </c>
      <c r="S49" s="1092">
        <v>0</v>
      </c>
      <c r="T49" s="1092">
        <v>0</v>
      </c>
      <c r="U49" s="1092"/>
      <c r="V49" s="1092">
        <v>0</v>
      </c>
      <c r="W49" s="1092">
        <v>0</v>
      </c>
      <c r="X49" s="1092">
        <v>0</v>
      </c>
      <c r="Y49" s="1094" t="s">
        <v>969</v>
      </c>
      <c r="Z49" s="1092">
        <v>0</v>
      </c>
      <c r="AA49" s="1092">
        <v>0</v>
      </c>
      <c r="AB49" s="1092">
        <v>0</v>
      </c>
      <c r="AC49" s="1092"/>
      <c r="AD49" s="1092">
        <v>0</v>
      </c>
      <c r="AE49" s="1092">
        <v>0</v>
      </c>
      <c r="AF49" s="1092">
        <v>0</v>
      </c>
      <c r="AG49" s="1092"/>
      <c r="AH49" s="1094" t="s">
        <v>969</v>
      </c>
      <c r="AI49" s="1092"/>
      <c r="AJ49" s="1092">
        <v>3.7149999999999999</v>
      </c>
      <c r="AK49" s="1092">
        <v>0</v>
      </c>
      <c r="AL49" s="1092">
        <v>3.7149999999999999</v>
      </c>
    </row>
    <row r="50" spans="1:39" s="500" customFormat="1" ht="9" customHeight="1">
      <c r="A50" s="1094" t="s">
        <v>973</v>
      </c>
      <c r="B50" s="1092">
        <v>496.76486999999997</v>
      </c>
      <c r="C50" s="1092">
        <v>432.99572999999998</v>
      </c>
      <c r="D50" s="1092">
        <v>929.76059999999995</v>
      </c>
      <c r="E50" s="1092"/>
      <c r="F50" s="1092">
        <v>1055.8805300000001</v>
      </c>
      <c r="G50" s="1092">
        <v>33.807970000000005</v>
      </c>
      <c r="H50" s="1092">
        <v>1089.6885</v>
      </c>
      <c r="I50" s="1092"/>
      <c r="J50" s="1092">
        <v>255.80555999999999</v>
      </c>
      <c r="K50" s="1092">
        <v>43.16</v>
      </c>
      <c r="L50" s="1092">
        <v>298.96555999999998</v>
      </c>
      <c r="M50" s="1094" t="s">
        <v>973</v>
      </c>
      <c r="N50" s="1092">
        <v>205.29133999999999</v>
      </c>
      <c r="O50" s="1092">
        <v>18.74119</v>
      </c>
      <c r="P50" s="1092">
        <v>224.03253000000001</v>
      </c>
      <c r="Q50" s="1092"/>
      <c r="R50" s="1092">
        <v>73.392040000000009</v>
      </c>
      <c r="S50" s="1092">
        <v>0.90145000000000008</v>
      </c>
      <c r="T50" s="1092">
        <v>74.293490000000006</v>
      </c>
      <c r="U50" s="1092"/>
      <c r="V50" s="1092">
        <v>97.412790000000001</v>
      </c>
      <c r="W50" s="1092">
        <v>33.377180000000003</v>
      </c>
      <c r="X50" s="1092">
        <v>130.78997000000001</v>
      </c>
      <c r="Y50" s="1094" t="s">
        <v>973</v>
      </c>
      <c r="Z50" s="1092">
        <v>124.32469</v>
      </c>
      <c r="AA50" s="1092">
        <v>1.5623500000000001</v>
      </c>
      <c r="AB50" s="1092">
        <v>125.88704000000001</v>
      </c>
      <c r="AC50" s="1092"/>
      <c r="AD50" s="1092">
        <v>369.30963000000003</v>
      </c>
      <c r="AE50" s="1092">
        <v>0</v>
      </c>
      <c r="AF50" s="1092">
        <v>369.30963000000003</v>
      </c>
      <c r="AG50" s="1092"/>
      <c r="AH50" s="1094" t="s">
        <v>973</v>
      </c>
      <c r="AI50" s="1092"/>
      <c r="AJ50" s="1092">
        <v>2678.18145</v>
      </c>
      <c r="AK50" s="1092">
        <v>564.54586999999992</v>
      </c>
      <c r="AL50" s="1092">
        <v>3242.72732</v>
      </c>
    </row>
    <row r="51" spans="1:39" s="500" customFormat="1" ht="5.0999999999999996" customHeight="1">
      <c r="A51" s="1094"/>
      <c r="B51" s="1092"/>
      <c r="C51" s="1092"/>
      <c r="D51" s="1092"/>
      <c r="E51" s="1092"/>
      <c r="F51" s="1092"/>
      <c r="G51" s="1092"/>
      <c r="H51" s="1092"/>
      <c r="I51" s="1092"/>
      <c r="J51" s="1092"/>
      <c r="K51" s="1092"/>
      <c r="L51" s="1092"/>
      <c r="M51" s="1094"/>
      <c r="N51" s="1092"/>
      <c r="O51" s="1092"/>
      <c r="P51" s="1092"/>
      <c r="Q51" s="1092"/>
      <c r="R51" s="1092"/>
      <c r="S51" s="1092"/>
      <c r="T51" s="1092"/>
      <c r="U51" s="1092"/>
      <c r="V51" s="1092">
        <v>0</v>
      </c>
      <c r="W51" s="1092">
        <v>0</v>
      </c>
      <c r="X51" s="1092">
        <v>0</v>
      </c>
      <c r="Y51" s="1094"/>
      <c r="Z51" s="1092"/>
      <c r="AA51" s="1092"/>
      <c r="AB51" s="1092"/>
      <c r="AC51" s="1092"/>
      <c r="AD51" s="1092"/>
      <c r="AE51" s="1092"/>
      <c r="AF51" s="1092"/>
      <c r="AG51" s="1092"/>
      <c r="AH51" s="1094"/>
      <c r="AI51" s="1092"/>
      <c r="AJ51" s="1092"/>
      <c r="AK51" s="1092"/>
      <c r="AL51" s="1092"/>
    </row>
    <row r="52" spans="1:39" s="500" customFormat="1" ht="9.75" customHeight="1">
      <c r="A52" s="1095" t="s">
        <v>974</v>
      </c>
      <c r="B52" s="1096">
        <v>0</v>
      </c>
      <c r="C52" s="1096">
        <v>0</v>
      </c>
      <c r="D52" s="1096">
        <v>0</v>
      </c>
      <c r="E52" s="1096"/>
      <c r="F52" s="1096">
        <v>0</v>
      </c>
      <c r="G52" s="1096">
        <v>0</v>
      </c>
      <c r="H52" s="1096">
        <v>0</v>
      </c>
      <c r="I52" s="1096"/>
      <c r="J52" s="1096">
        <v>400</v>
      </c>
      <c r="K52" s="1096">
        <v>0</v>
      </c>
      <c r="L52" s="1096">
        <v>400</v>
      </c>
      <c r="M52" s="1095" t="s">
        <v>974</v>
      </c>
      <c r="N52" s="1096">
        <v>0</v>
      </c>
      <c r="O52" s="1096">
        <v>0</v>
      </c>
      <c r="P52" s="1096">
        <v>0</v>
      </c>
      <c r="Q52" s="1096"/>
      <c r="R52" s="1096">
        <v>0</v>
      </c>
      <c r="S52" s="1096">
        <v>0</v>
      </c>
      <c r="T52" s="1096">
        <v>0</v>
      </c>
      <c r="U52" s="1096"/>
      <c r="V52" s="1096">
        <v>0</v>
      </c>
      <c r="W52" s="1096">
        <v>0</v>
      </c>
      <c r="X52" s="1096">
        <v>0</v>
      </c>
      <c r="Y52" s="1095" t="s">
        <v>974</v>
      </c>
      <c r="Z52" s="1096">
        <v>0</v>
      </c>
      <c r="AA52" s="1096">
        <v>0</v>
      </c>
      <c r="AB52" s="1096">
        <v>0</v>
      </c>
      <c r="AC52" s="1096"/>
      <c r="AD52" s="1096">
        <v>0</v>
      </c>
      <c r="AE52" s="1096">
        <v>0</v>
      </c>
      <c r="AF52" s="1096">
        <v>0</v>
      </c>
      <c r="AG52" s="1096"/>
      <c r="AH52" s="1095" t="s">
        <v>974</v>
      </c>
      <c r="AI52" s="1096"/>
      <c r="AJ52" s="1096">
        <v>400</v>
      </c>
      <c r="AK52" s="1096">
        <v>0</v>
      </c>
      <c r="AL52" s="1096">
        <v>400</v>
      </c>
    </row>
    <row r="53" spans="1:39" s="500" customFormat="1" ht="7.5" customHeight="1">
      <c r="A53" s="1089"/>
      <c r="B53" s="1090"/>
      <c r="C53" s="1090"/>
      <c r="D53" s="1090"/>
      <c r="E53" s="1090"/>
      <c r="F53" s="1090"/>
      <c r="G53" s="1090"/>
      <c r="H53" s="1090"/>
      <c r="I53" s="1090"/>
      <c r="J53" s="1090"/>
      <c r="K53" s="1090"/>
      <c r="L53" s="1090"/>
      <c r="M53" s="1089"/>
      <c r="N53" s="1090"/>
      <c r="O53" s="1090"/>
      <c r="P53" s="1090"/>
      <c r="Q53" s="1090"/>
      <c r="R53" s="1090"/>
      <c r="S53" s="1090"/>
      <c r="T53" s="1090"/>
      <c r="U53" s="1090"/>
      <c r="V53" s="1090">
        <v>0</v>
      </c>
      <c r="W53" s="1090">
        <v>0</v>
      </c>
      <c r="X53" s="1090">
        <v>0</v>
      </c>
      <c r="Y53" s="1089"/>
      <c r="Z53" s="1090"/>
      <c r="AA53" s="1090"/>
      <c r="AB53" s="1090"/>
      <c r="AC53" s="1090"/>
      <c r="AD53" s="1090"/>
      <c r="AE53" s="1090"/>
      <c r="AF53" s="1090"/>
      <c r="AG53" s="1090"/>
      <c r="AH53" s="1089"/>
      <c r="AI53" s="1090"/>
      <c r="AJ53" s="1090"/>
      <c r="AK53" s="1090"/>
      <c r="AL53" s="1090"/>
    </row>
    <row r="54" spans="1:39" s="500" customFormat="1" ht="8.1" customHeight="1">
      <c r="A54" s="1089" t="s">
        <v>975</v>
      </c>
      <c r="B54" s="1090">
        <v>39148.258419999998</v>
      </c>
      <c r="C54" s="1090">
        <v>-343.51792</v>
      </c>
      <c r="D54" s="1090">
        <v>38804.7405</v>
      </c>
      <c r="E54" s="1090"/>
      <c r="F54" s="1090">
        <v>28353.33569</v>
      </c>
      <c r="G54" s="1090">
        <v>-5.2569499999999998</v>
      </c>
      <c r="H54" s="1090">
        <v>28348.078739999997</v>
      </c>
      <c r="I54" s="1090"/>
      <c r="J54" s="1090">
        <v>25437.654569999999</v>
      </c>
      <c r="K54" s="1090">
        <v>-42.814129999999999</v>
      </c>
      <c r="L54" s="1090">
        <v>25394.84044</v>
      </c>
      <c r="M54" s="1089" t="s">
        <v>975</v>
      </c>
      <c r="N54" s="1090">
        <v>4269.6975499999999</v>
      </c>
      <c r="O54" s="1090">
        <v>1237.8705199999999</v>
      </c>
      <c r="P54" s="1090">
        <v>5507.5680700000003</v>
      </c>
      <c r="Q54" s="1090"/>
      <c r="R54" s="1090">
        <v>31221.874749999999</v>
      </c>
      <c r="S54" s="1090">
        <v>223.14833000000002</v>
      </c>
      <c r="T54" s="1090">
        <v>31445.023079999999</v>
      </c>
      <c r="U54" s="1090"/>
      <c r="V54" s="1090">
        <v>16878.881430000001</v>
      </c>
      <c r="W54" s="1090">
        <v>3178.8804399999999</v>
      </c>
      <c r="X54" s="1090">
        <v>20057.761870000002</v>
      </c>
      <c r="Y54" s="1089" t="s">
        <v>975</v>
      </c>
      <c r="Z54" s="1090">
        <v>3894.0549900000001</v>
      </c>
      <c r="AA54" s="1090">
        <v>15.026210000000001</v>
      </c>
      <c r="AB54" s="1090">
        <v>3909.0812000000001</v>
      </c>
      <c r="AC54" s="1090"/>
      <c r="AD54" s="1090">
        <v>5385.8026900000004</v>
      </c>
      <c r="AE54" s="1090">
        <v>1.09158</v>
      </c>
      <c r="AF54" s="1090">
        <v>5386.8942699999998</v>
      </c>
      <c r="AG54" s="1090"/>
      <c r="AH54" s="1089" t="s">
        <v>975</v>
      </c>
      <c r="AI54" s="1090"/>
      <c r="AJ54" s="1090">
        <v>154589.56009000001</v>
      </c>
      <c r="AK54" s="1090">
        <v>4264.4280799999997</v>
      </c>
      <c r="AL54" s="1090">
        <v>158853.98816999997</v>
      </c>
    </row>
    <row r="55" spans="1:39" s="25" customFormat="1" ht="5.0999999999999996" customHeight="1">
      <c r="A55" s="1095"/>
      <c r="B55" s="1096"/>
      <c r="C55" s="1096"/>
      <c r="D55" s="1096"/>
      <c r="E55" s="1096"/>
      <c r="F55" s="1096"/>
      <c r="G55" s="1096"/>
      <c r="H55" s="1096"/>
      <c r="I55" s="1096"/>
      <c r="J55" s="1096">
        <v>0</v>
      </c>
      <c r="K55" s="1096">
        <v>0</v>
      </c>
      <c r="L55" s="1096">
        <v>0</v>
      </c>
      <c r="M55" s="1095"/>
      <c r="N55" s="1096"/>
      <c r="O55" s="1096"/>
      <c r="P55" s="1096"/>
      <c r="Q55" s="1096"/>
      <c r="R55" s="1096"/>
      <c r="S55" s="1096"/>
      <c r="T55" s="1096"/>
      <c r="U55" s="1096"/>
      <c r="V55" s="1096">
        <v>0</v>
      </c>
      <c r="W55" s="1096">
        <v>0</v>
      </c>
      <c r="X55" s="1096">
        <v>0</v>
      </c>
      <c r="Y55" s="1095"/>
      <c r="Z55" s="1096"/>
      <c r="AA55" s="1096"/>
      <c r="AB55" s="1096"/>
      <c r="AC55" s="1096"/>
      <c r="AD55" s="1096"/>
      <c r="AE55" s="1096"/>
      <c r="AF55" s="1096"/>
      <c r="AG55" s="1096"/>
      <c r="AH55" s="1095"/>
      <c r="AI55" s="1096"/>
      <c r="AJ55" s="1096"/>
      <c r="AK55" s="1096"/>
      <c r="AL55" s="1096"/>
    </row>
    <row r="56" spans="1:39" s="500" customFormat="1" ht="8.1" customHeight="1">
      <c r="A56" s="1089" t="s">
        <v>976</v>
      </c>
      <c r="B56" s="1090">
        <v>20425.83138</v>
      </c>
      <c r="C56" s="1090">
        <v>2367.98495</v>
      </c>
      <c r="D56" s="1090">
        <v>22793.816329999998</v>
      </c>
      <c r="E56" s="1090"/>
      <c r="F56" s="1090">
        <v>22990.93116</v>
      </c>
      <c r="G56" s="1090">
        <v>0</v>
      </c>
      <c r="H56" s="1090">
        <v>22990.93116</v>
      </c>
      <c r="I56" s="1090"/>
      <c r="J56" s="1090">
        <v>13811.8614</v>
      </c>
      <c r="K56" s="1090">
        <v>307.18953999999997</v>
      </c>
      <c r="L56" s="1090">
        <v>14119.050939999999</v>
      </c>
      <c r="M56" s="1089" t="s">
        <v>976</v>
      </c>
      <c r="N56" s="1090">
        <v>4307.3911399999997</v>
      </c>
      <c r="O56" s="1090">
        <v>368.34357</v>
      </c>
      <c r="P56" s="1090">
        <v>4675.7347099999997</v>
      </c>
      <c r="Q56" s="1090"/>
      <c r="R56" s="1090">
        <v>19607.838960000001</v>
      </c>
      <c r="S56" s="1090">
        <v>5182.6525599999995</v>
      </c>
      <c r="T56" s="1090">
        <v>24790.49152</v>
      </c>
      <c r="U56" s="1090"/>
      <c r="V56" s="1090">
        <v>9701.6058599999997</v>
      </c>
      <c r="W56" s="1090">
        <v>2132.453</v>
      </c>
      <c r="X56" s="1090">
        <v>11834.058859999999</v>
      </c>
      <c r="Y56" s="1089" t="s">
        <v>976</v>
      </c>
      <c r="Z56" s="1090">
        <v>4222.4078899999995</v>
      </c>
      <c r="AA56" s="1090">
        <v>427.24066000000005</v>
      </c>
      <c r="AB56" s="1090">
        <v>4649.6485499999999</v>
      </c>
      <c r="AC56" s="1090"/>
      <c r="AD56" s="1090">
        <v>5032.6092699999999</v>
      </c>
      <c r="AE56" s="1090">
        <v>0</v>
      </c>
      <c r="AF56" s="1090">
        <v>5032.6092699999999</v>
      </c>
      <c r="AG56" s="1090"/>
      <c r="AH56" s="1089" t="s">
        <v>976</v>
      </c>
      <c r="AI56" s="1090"/>
      <c r="AJ56" s="1090">
        <v>100100.47706</v>
      </c>
      <c r="AK56" s="1090">
        <v>10785.864279999998</v>
      </c>
      <c r="AL56" s="1090">
        <v>110886.34134</v>
      </c>
    </row>
    <row r="57" spans="1:39" s="25" customFormat="1" ht="9" customHeight="1">
      <c r="A57" s="1094" t="s">
        <v>977</v>
      </c>
      <c r="B57" s="1092">
        <v>10359.449470000001</v>
      </c>
      <c r="C57" s="1092">
        <v>24.898</v>
      </c>
      <c r="D57" s="1092">
        <v>10384.347470000001</v>
      </c>
      <c r="E57" s="1092"/>
      <c r="F57" s="1092">
        <v>16867.279609999998</v>
      </c>
      <c r="G57" s="1092">
        <v>0</v>
      </c>
      <c r="H57" s="1092">
        <v>16867.279609999998</v>
      </c>
      <c r="I57" s="1092"/>
      <c r="J57" s="1092">
        <v>9464.6018299999996</v>
      </c>
      <c r="K57" s="1092">
        <v>0</v>
      </c>
      <c r="L57" s="1092">
        <v>9464.6018299999996</v>
      </c>
      <c r="M57" s="1094" t="s">
        <v>977</v>
      </c>
      <c r="N57" s="1092">
        <v>2983.0419200000001</v>
      </c>
      <c r="O57" s="1092">
        <v>0</v>
      </c>
      <c r="P57" s="1092">
        <v>2983.0419200000001</v>
      </c>
      <c r="Q57" s="1092"/>
      <c r="R57" s="1092">
        <v>7247.4703</v>
      </c>
      <c r="S57" s="1092">
        <v>0</v>
      </c>
      <c r="T57" s="1092">
        <v>7247.4703</v>
      </c>
      <c r="U57" s="1092"/>
      <c r="V57" s="1092">
        <v>4331.37021</v>
      </c>
      <c r="W57" s="1092">
        <v>5.0008900000000001</v>
      </c>
      <c r="X57" s="1092">
        <v>4336.3710999999994</v>
      </c>
      <c r="Y57" s="1094" t="s">
        <v>977</v>
      </c>
      <c r="Z57" s="1092">
        <v>3056.2003599999998</v>
      </c>
      <c r="AA57" s="1092">
        <v>0</v>
      </c>
      <c r="AB57" s="1092">
        <v>3056.2003599999998</v>
      </c>
      <c r="AC57" s="1092"/>
      <c r="AD57" s="1092">
        <v>3594.2713100000001</v>
      </c>
      <c r="AE57" s="1092">
        <v>0</v>
      </c>
      <c r="AF57" s="1092">
        <v>3594.2713100000001</v>
      </c>
      <c r="AG57" s="1092"/>
      <c r="AH57" s="1094" t="s">
        <v>977</v>
      </c>
      <c r="AI57" s="1092"/>
      <c r="AJ57" s="1092">
        <v>57903.685010000001</v>
      </c>
      <c r="AK57" s="1092">
        <v>29.898890000000002</v>
      </c>
      <c r="AL57" s="1092">
        <v>57933.583899999998</v>
      </c>
    </row>
    <row r="58" spans="1:39" s="500" customFormat="1" ht="9" customHeight="1">
      <c r="A58" s="1094" t="s">
        <v>978</v>
      </c>
      <c r="B58" s="1092">
        <v>0</v>
      </c>
      <c r="C58" s="1092">
        <v>0</v>
      </c>
      <c r="D58" s="1092">
        <v>0</v>
      </c>
      <c r="E58" s="1092"/>
      <c r="F58" s="1092">
        <v>35.765800000000006</v>
      </c>
      <c r="G58" s="1092">
        <v>0</v>
      </c>
      <c r="H58" s="1092">
        <v>35.765800000000006</v>
      </c>
      <c r="I58" s="1092"/>
      <c r="J58" s="1092">
        <v>702</v>
      </c>
      <c r="K58" s="1092">
        <v>0</v>
      </c>
      <c r="L58" s="1092">
        <v>702</v>
      </c>
      <c r="M58" s="1094" t="s">
        <v>978</v>
      </c>
      <c r="N58" s="1092">
        <v>0</v>
      </c>
      <c r="O58" s="1092">
        <v>36.430399999999999</v>
      </c>
      <c r="P58" s="1092">
        <v>36.430399999999999</v>
      </c>
      <c r="Q58" s="1092"/>
      <c r="R58" s="1092">
        <v>7.4560000000000004</v>
      </c>
      <c r="S58" s="1092">
        <v>7.3540900000000002</v>
      </c>
      <c r="T58" s="1092">
        <v>14.810090000000001</v>
      </c>
      <c r="U58" s="1092"/>
      <c r="V58" s="1092">
        <v>0</v>
      </c>
      <c r="W58" s="1092">
        <v>30.76632</v>
      </c>
      <c r="X58" s="1092">
        <v>30.76632</v>
      </c>
      <c r="Y58" s="1094" t="s">
        <v>978</v>
      </c>
      <c r="Z58" s="1092">
        <v>75.599999999999994</v>
      </c>
      <c r="AA58" s="1092">
        <v>0</v>
      </c>
      <c r="AB58" s="1092">
        <v>75.599999999999994</v>
      </c>
      <c r="AC58" s="1092"/>
      <c r="AD58" s="1092">
        <v>14.952</v>
      </c>
      <c r="AE58" s="1092">
        <v>0</v>
      </c>
      <c r="AF58" s="1092">
        <v>14.952</v>
      </c>
      <c r="AG58" s="1092"/>
      <c r="AH58" s="1094" t="s">
        <v>978</v>
      </c>
      <c r="AI58" s="1092"/>
      <c r="AJ58" s="1092">
        <v>835.77380000000005</v>
      </c>
      <c r="AK58" s="1092">
        <v>74.550809999999998</v>
      </c>
      <c r="AL58" s="1092">
        <v>910.32460999999989</v>
      </c>
      <c r="AM58" s="1167"/>
    </row>
    <row r="59" spans="1:39" s="500" customFormat="1" ht="9" customHeight="1">
      <c r="A59" s="1094" t="s">
        <v>979</v>
      </c>
      <c r="B59" s="1092">
        <v>9617.5917399999998</v>
      </c>
      <c r="C59" s="1092">
        <v>2343.0405499999997</v>
      </c>
      <c r="D59" s="1092">
        <v>11960.63229</v>
      </c>
      <c r="E59" s="1092"/>
      <c r="F59" s="1092">
        <v>5994.9967900000001</v>
      </c>
      <c r="G59" s="1092">
        <v>0</v>
      </c>
      <c r="H59" s="1092">
        <v>5994.9967900000001</v>
      </c>
      <c r="I59" s="1092"/>
      <c r="J59" s="1092">
        <v>3610.1297000000004</v>
      </c>
      <c r="K59" s="1092">
        <v>301.06760000000003</v>
      </c>
      <c r="L59" s="1092">
        <v>3911.1972999999998</v>
      </c>
      <c r="M59" s="1094" t="s">
        <v>979</v>
      </c>
      <c r="N59" s="1092">
        <v>1294.22208</v>
      </c>
      <c r="O59" s="1092">
        <v>331.88497999999998</v>
      </c>
      <c r="P59" s="1092">
        <v>1626.10706</v>
      </c>
      <c r="Q59" s="1092"/>
      <c r="R59" s="1092">
        <v>12240.71542</v>
      </c>
      <c r="S59" s="1092">
        <v>4872.1020699999999</v>
      </c>
      <c r="T59" s="1092">
        <v>17112.817489999998</v>
      </c>
      <c r="U59" s="1092"/>
      <c r="V59" s="1092">
        <v>4418.3933200000001</v>
      </c>
      <c r="W59" s="1092">
        <v>2091.23659</v>
      </c>
      <c r="X59" s="1092">
        <v>6509.6299100000006</v>
      </c>
      <c r="Y59" s="1094" t="s">
        <v>979</v>
      </c>
      <c r="Z59" s="1092">
        <v>1065.0853300000001</v>
      </c>
      <c r="AA59" s="1092">
        <v>427.22604000000001</v>
      </c>
      <c r="AB59" s="1092">
        <v>1492.3113700000001</v>
      </c>
      <c r="AC59" s="1092"/>
      <c r="AD59" s="1092">
        <v>1406.1318999999999</v>
      </c>
      <c r="AE59" s="1092">
        <v>0</v>
      </c>
      <c r="AF59" s="1092">
        <v>1406.1318999999999</v>
      </c>
      <c r="AG59" s="1092"/>
      <c r="AH59" s="1094" t="s">
        <v>979</v>
      </c>
      <c r="AI59" s="1092"/>
      <c r="AJ59" s="1092">
        <v>39647.266280000003</v>
      </c>
      <c r="AK59" s="1092">
        <v>10366.55783</v>
      </c>
      <c r="AL59" s="1092">
        <v>50013.824110000001</v>
      </c>
    </row>
    <row r="60" spans="1:39" s="500" customFormat="1" ht="9" customHeight="1">
      <c r="A60" s="1094" t="s">
        <v>980</v>
      </c>
      <c r="B60" s="1092">
        <v>448.79016999999999</v>
      </c>
      <c r="C60" s="1092">
        <v>4.6399999999999997E-2</v>
      </c>
      <c r="D60" s="1092">
        <v>448.83656999999999</v>
      </c>
      <c r="E60" s="1092"/>
      <c r="F60" s="1092">
        <v>92.888960000000012</v>
      </c>
      <c r="G60" s="1092">
        <v>0</v>
      </c>
      <c r="H60" s="1092">
        <v>92.888960000000012</v>
      </c>
      <c r="I60" s="1092"/>
      <c r="J60" s="1092">
        <v>35.129870000000004</v>
      </c>
      <c r="K60" s="1092">
        <v>6.1219400000000004</v>
      </c>
      <c r="L60" s="1092">
        <v>41.251809999999999</v>
      </c>
      <c r="M60" s="1094" t="s">
        <v>980</v>
      </c>
      <c r="N60" s="1092">
        <v>30.127140000000001</v>
      </c>
      <c r="O60" s="1092">
        <v>2.819E-2</v>
      </c>
      <c r="P60" s="1092">
        <v>30.155330000000003</v>
      </c>
      <c r="Q60" s="1092"/>
      <c r="R60" s="1092">
        <v>112.19724000000001</v>
      </c>
      <c r="S60" s="1092">
        <v>303.19640000000004</v>
      </c>
      <c r="T60" s="1092">
        <v>415.39364</v>
      </c>
      <c r="U60" s="1092"/>
      <c r="V60" s="1092">
        <v>951.84233000000006</v>
      </c>
      <c r="W60" s="1092">
        <v>5.4491999999999994</v>
      </c>
      <c r="X60" s="1092">
        <v>957.29153000000008</v>
      </c>
      <c r="Y60" s="1094" t="s">
        <v>980</v>
      </c>
      <c r="Z60" s="1092">
        <v>25.522200000000002</v>
      </c>
      <c r="AA60" s="1092">
        <v>1.4620000000000001E-2</v>
      </c>
      <c r="AB60" s="1092">
        <v>25.536819999999999</v>
      </c>
      <c r="AC60" s="1092"/>
      <c r="AD60" s="1092">
        <v>17.254060000000003</v>
      </c>
      <c r="AE60" s="1092">
        <v>0</v>
      </c>
      <c r="AF60" s="1092">
        <v>17.254060000000003</v>
      </c>
      <c r="AG60" s="1092"/>
      <c r="AH60" s="1094" t="s">
        <v>980</v>
      </c>
      <c r="AI60" s="1092"/>
      <c r="AJ60" s="1092">
        <v>1713.7519700000003</v>
      </c>
      <c r="AK60" s="1092">
        <v>314.85675000000003</v>
      </c>
      <c r="AL60" s="1092">
        <v>2028.6087200000002</v>
      </c>
    </row>
    <row r="61" spans="1:39" s="500" customFormat="1" ht="5.0999999999999996" customHeight="1">
      <c r="A61" s="1094"/>
      <c r="B61" s="1092"/>
      <c r="C61" s="1092"/>
      <c r="D61" s="1092"/>
      <c r="E61" s="1092"/>
      <c r="F61" s="1092"/>
      <c r="G61" s="1092"/>
      <c r="H61" s="1092"/>
      <c r="I61" s="1092"/>
      <c r="J61" s="1092"/>
      <c r="K61" s="1092"/>
      <c r="L61" s="1092"/>
      <c r="M61" s="1094"/>
      <c r="N61" s="1092"/>
      <c r="O61" s="1092"/>
      <c r="P61" s="1092"/>
      <c r="Q61" s="1092"/>
      <c r="R61" s="1092"/>
      <c r="S61" s="1092"/>
      <c r="T61" s="1092"/>
      <c r="U61" s="1092"/>
      <c r="V61" s="1092">
        <v>0</v>
      </c>
      <c r="W61" s="1092">
        <v>0</v>
      </c>
      <c r="X61" s="1092">
        <v>0</v>
      </c>
      <c r="Y61" s="1094"/>
      <c r="Z61" s="1092"/>
      <c r="AA61" s="1092"/>
      <c r="AB61" s="1092"/>
      <c r="AC61" s="1092"/>
      <c r="AD61" s="1092"/>
      <c r="AE61" s="1092"/>
      <c r="AF61" s="1092"/>
      <c r="AG61" s="1092"/>
      <c r="AH61" s="1094"/>
      <c r="AI61" s="1092"/>
      <c r="AJ61" s="1092"/>
      <c r="AK61" s="1092"/>
      <c r="AL61" s="1092"/>
    </row>
    <row r="62" spans="1:39" s="500" customFormat="1" ht="8.1" customHeight="1">
      <c r="A62" s="1089" t="s">
        <v>981</v>
      </c>
      <c r="B62" s="1090">
        <v>18722.427039999999</v>
      </c>
      <c r="C62" s="1090">
        <v>-2711.5028700000003</v>
      </c>
      <c r="D62" s="1090">
        <v>16010.92417</v>
      </c>
      <c r="E62" s="1090"/>
      <c r="F62" s="1090">
        <v>5362.4045300000007</v>
      </c>
      <c r="G62" s="1090">
        <v>-5.2569499999999998</v>
      </c>
      <c r="H62" s="1090">
        <v>5357.1475799999998</v>
      </c>
      <c r="I62" s="1090"/>
      <c r="J62" s="1090">
        <v>11625.793170000001</v>
      </c>
      <c r="K62" s="1090">
        <v>-350.00367</v>
      </c>
      <c r="L62" s="1090">
        <v>11275.789500000001</v>
      </c>
      <c r="M62" s="1089" t="s">
        <v>981</v>
      </c>
      <c r="N62" s="1090">
        <v>-37.69359</v>
      </c>
      <c r="O62" s="1090">
        <v>869.52695000000006</v>
      </c>
      <c r="P62" s="1090">
        <v>831.83335999999997</v>
      </c>
      <c r="Q62" s="1090"/>
      <c r="R62" s="1090">
        <v>11614.03579</v>
      </c>
      <c r="S62" s="1090">
        <v>-4959.5042300000005</v>
      </c>
      <c r="T62" s="1090">
        <v>6654.5315600000004</v>
      </c>
      <c r="U62" s="1090"/>
      <c r="V62" s="1090">
        <v>7177.2755700000007</v>
      </c>
      <c r="W62" s="1090">
        <v>1046.4274399999999</v>
      </c>
      <c r="X62" s="1090">
        <v>8223.7030099999993</v>
      </c>
      <c r="Y62" s="1089" t="s">
        <v>981</v>
      </c>
      <c r="Z62" s="1090">
        <v>-328.35290000000003</v>
      </c>
      <c r="AA62" s="1090">
        <v>-412.21445</v>
      </c>
      <c r="AB62" s="1090">
        <v>-740.56735000000003</v>
      </c>
      <c r="AC62" s="1090"/>
      <c r="AD62" s="1090">
        <v>353.19342</v>
      </c>
      <c r="AE62" s="1090">
        <v>1.09158</v>
      </c>
      <c r="AF62" s="1090">
        <v>354.28500000000003</v>
      </c>
      <c r="AG62" s="1090"/>
      <c r="AH62" s="1089" t="s">
        <v>981</v>
      </c>
      <c r="AI62" s="1090"/>
      <c r="AJ62" s="1090">
        <v>54489.083030000002</v>
      </c>
      <c r="AK62" s="1090">
        <v>-6521.436200000001</v>
      </c>
      <c r="AL62" s="1090">
        <v>47967.646830000005</v>
      </c>
    </row>
    <row r="63" spans="1:39" s="25" customFormat="1" ht="5.0999999999999996" customHeight="1">
      <c r="A63" s="1094"/>
      <c r="B63" s="1096"/>
      <c r="C63" s="1096"/>
      <c r="D63" s="1096"/>
      <c r="E63" s="1096"/>
      <c r="F63" s="1096"/>
      <c r="G63" s="1096"/>
      <c r="H63" s="1096"/>
      <c r="I63" s="1096"/>
      <c r="J63" s="1096"/>
      <c r="K63" s="1096"/>
      <c r="L63" s="1096"/>
      <c r="M63" s="1094"/>
      <c r="N63" s="1096"/>
      <c r="O63" s="1096"/>
      <c r="P63" s="1096"/>
      <c r="Q63" s="1096"/>
      <c r="R63" s="1096"/>
      <c r="S63" s="1096"/>
      <c r="T63" s="1096"/>
      <c r="U63" s="1096"/>
      <c r="V63" s="1096">
        <v>0</v>
      </c>
      <c r="W63" s="1096">
        <v>0</v>
      </c>
      <c r="X63" s="1096">
        <v>0</v>
      </c>
      <c r="Y63" s="1094"/>
      <c r="Z63" s="1096"/>
      <c r="AA63" s="1096"/>
      <c r="AB63" s="1096"/>
      <c r="AC63" s="1096"/>
      <c r="AD63" s="1096"/>
      <c r="AE63" s="1096"/>
      <c r="AF63" s="1096"/>
      <c r="AG63" s="1096"/>
      <c r="AH63" s="1094"/>
      <c r="AI63" s="1096"/>
      <c r="AJ63" s="1096"/>
      <c r="AK63" s="1096"/>
      <c r="AL63" s="1096"/>
    </row>
    <row r="64" spans="1:39" s="500" customFormat="1" ht="8.1" customHeight="1">
      <c r="A64" s="1089" t="s">
        <v>982</v>
      </c>
      <c r="B64" s="1090">
        <v>425.06457</v>
      </c>
      <c r="C64" s="1090">
        <v>-3.1897200000000003</v>
      </c>
      <c r="D64" s="1090">
        <v>421.87485000000004</v>
      </c>
      <c r="E64" s="1090"/>
      <c r="F64" s="1090">
        <v>1268.82719</v>
      </c>
      <c r="G64" s="1090">
        <v>0.25624999999999998</v>
      </c>
      <c r="H64" s="1090">
        <v>1269.0834399999999</v>
      </c>
      <c r="I64" s="1090"/>
      <c r="J64" s="1090">
        <v>799.47283000000004</v>
      </c>
      <c r="K64" s="1090">
        <v>0</v>
      </c>
      <c r="L64" s="1090">
        <v>799.47283000000004</v>
      </c>
      <c r="M64" s="1089" t="s">
        <v>982</v>
      </c>
      <c r="N64" s="1090">
        <v>2.7677200000000002</v>
      </c>
      <c r="O64" s="1090">
        <v>0</v>
      </c>
      <c r="P64" s="1090">
        <v>2.7677200000000002</v>
      </c>
      <c r="Q64" s="1090"/>
      <c r="R64" s="1090">
        <v>2403.4133400000001</v>
      </c>
      <c r="S64" s="1090">
        <v>0</v>
      </c>
      <c r="T64" s="1090">
        <v>2403.4133400000001</v>
      </c>
      <c r="U64" s="1090"/>
      <c r="V64" s="1090">
        <v>117.58096</v>
      </c>
      <c r="W64" s="1090">
        <v>281.54946000000001</v>
      </c>
      <c r="X64" s="1090">
        <v>399.13041999999996</v>
      </c>
      <c r="Y64" s="1089" t="s">
        <v>982</v>
      </c>
      <c r="Z64" s="1090">
        <v>597.14161999999999</v>
      </c>
      <c r="AA64" s="1090">
        <v>0</v>
      </c>
      <c r="AB64" s="1090">
        <v>597.14161999999999</v>
      </c>
      <c r="AC64" s="1090"/>
      <c r="AD64" s="1090">
        <v>240.81345999999999</v>
      </c>
      <c r="AE64" s="1090">
        <v>0</v>
      </c>
      <c r="AF64" s="1090">
        <v>240.81345999999999</v>
      </c>
      <c r="AG64" s="1090"/>
      <c r="AH64" s="1089" t="s">
        <v>982</v>
      </c>
      <c r="AI64" s="1090"/>
      <c r="AJ64" s="1090">
        <v>5855.0816900000009</v>
      </c>
      <c r="AK64" s="1090">
        <v>278.61599000000001</v>
      </c>
      <c r="AL64" s="1090">
        <v>6133.6976800000002</v>
      </c>
    </row>
    <row r="65" spans="1:39" s="25" customFormat="1" ht="9" customHeight="1">
      <c r="A65" s="1094" t="s">
        <v>983</v>
      </c>
      <c r="B65" s="1092">
        <v>0</v>
      </c>
      <c r="C65" s="1092">
        <v>0</v>
      </c>
      <c r="D65" s="1092">
        <v>0</v>
      </c>
      <c r="E65" s="1092"/>
      <c r="F65" s="1092">
        <v>0</v>
      </c>
      <c r="G65" s="1092">
        <v>0</v>
      </c>
      <c r="H65" s="1092">
        <v>0</v>
      </c>
      <c r="I65" s="1092"/>
      <c r="J65" s="1092">
        <v>0</v>
      </c>
      <c r="K65" s="1092">
        <v>0</v>
      </c>
      <c r="L65" s="1092">
        <v>0</v>
      </c>
      <c r="M65" s="1094" t="s">
        <v>983</v>
      </c>
      <c r="N65" s="1092">
        <v>0</v>
      </c>
      <c r="O65" s="1092">
        <v>0</v>
      </c>
      <c r="P65" s="1092">
        <v>0</v>
      </c>
      <c r="Q65" s="1092"/>
      <c r="R65" s="1092">
        <v>0</v>
      </c>
      <c r="S65" s="1092">
        <v>0</v>
      </c>
      <c r="T65" s="1092">
        <v>0</v>
      </c>
      <c r="U65" s="1092"/>
      <c r="V65" s="1092">
        <v>0</v>
      </c>
      <c r="W65" s="1092">
        <v>0</v>
      </c>
      <c r="X65" s="1092">
        <v>0</v>
      </c>
      <c r="Y65" s="1094" t="s">
        <v>983</v>
      </c>
      <c r="Z65" s="1092">
        <v>0</v>
      </c>
      <c r="AA65" s="1092">
        <v>0</v>
      </c>
      <c r="AB65" s="1092">
        <v>0</v>
      </c>
      <c r="AC65" s="1092"/>
      <c r="AD65" s="1092">
        <v>0</v>
      </c>
      <c r="AE65" s="1092">
        <v>0</v>
      </c>
      <c r="AF65" s="1092">
        <v>0</v>
      </c>
      <c r="AG65" s="1092"/>
      <c r="AH65" s="1094" t="s">
        <v>983</v>
      </c>
      <c r="AI65" s="1092"/>
      <c r="AJ65" s="1092">
        <v>0</v>
      </c>
      <c r="AK65" s="1092">
        <v>0</v>
      </c>
      <c r="AL65" s="1092">
        <v>0</v>
      </c>
    </row>
    <row r="66" spans="1:39" s="500" customFormat="1" ht="9" customHeight="1">
      <c r="A66" s="1094" t="s">
        <v>984</v>
      </c>
      <c r="B66" s="1092">
        <v>0</v>
      </c>
      <c r="C66" s="1092">
        <v>0</v>
      </c>
      <c r="D66" s="1092">
        <v>0</v>
      </c>
      <c r="E66" s="1092"/>
      <c r="F66" s="1092">
        <v>-5.3299999999999997E-3</v>
      </c>
      <c r="G66" s="1092">
        <v>0</v>
      </c>
      <c r="H66" s="1092">
        <v>-5.3299999999999997E-3</v>
      </c>
      <c r="I66" s="1092"/>
      <c r="J66" s="1092">
        <v>0</v>
      </c>
      <c r="K66" s="1092">
        <v>0</v>
      </c>
      <c r="L66" s="1092">
        <v>0</v>
      </c>
      <c r="M66" s="1094" t="s">
        <v>984</v>
      </c>
      <c r="N66" s="1092">
        <v>0</v>
      </c>
      <c r="O66" s="1092">
        <v>0</v>
      </c>
      <c r="P66" s="1092">
        <v>0</v>
      </c>
      <c r="Q66" s="1092"/>
      <c r="R66" s="1092">
        <v>0</v>
      </c>
      <c r="S66" s="1092">
        <v>0</v>
      </c>
      <c r="T66" s="1092">
        <v>0</v>
      </c>
      <c r="U66" s="1092"/>
      <c r="V66" s="1092">
        <v>0</v>
      </c>
      <c r="W66" s="1092">
        <v>0</v>
      </c>
      <c r="X66" s="1092">
        <v>0</v>
      </c>
      <c r="Y66" s="1094" t="s">
        <v>984</v>
      </c>
      <c r="Z66" s="1092">
        <v>0</v>
      </c>
      <c r="AA66" s="1092">
        <v>0</v>
      </c>
      <c r="AB66" s="1092">
        <v>0</v>
      </c>
      <c r="AC66" s="1092"/>
      <c r="AD66" s="1092">
        <v>0</v>
      </c>
      <c r="AE66" s="1092">
        <v>0</v>
      </c>
      <c r="AF66" s="1092">
        <v>0</v>
      </c>
      <c r="AG66" s="1092"/>
      <c r="AH66" s="1094" t="s">
        <v>984</v>
      </c>
      <c r="AI66" s="1092"/>
      <c r="AJ66" s="1092">
        <v>-5.3299999999999997E-3</v>
      </c>
      <c r="AK66" s="1092">
        <v>0</v>
      </c>
      <c r="AL66" s="1092">
        <v>-5.3299999999999997E-3</v>
      </c>
      <c r="AM66" s="1167"/>
    </row>
    <row r="67" spans="1:39" s="500" customFormat="1" ht="9" customHeight="1">
      <c r="A67" s="1094" t="s">
        <v>985</v>
      </c>
      <c r="B67" s="1092">
        <v>160.20694</v>
      </c>
      <c r="C67" s="1092">
        <v>-3.1897200000000003</v>
      </c>
      <c r="D67" s="1092">
        <v>157.01722000000001</v>
      </c>
      <c r="E67" s="1092"/>
      <c r="F67" s="1092">
        <v>97.149950000000004</v>
      </c>
      <c r="G67" s="1092">
        <v>0.25624999999999998</v>
      </c>
      <c r="H67" s="1092">
        <v>97.406199999999998</v>
      </c>
      <c r="I67" s="1092"/>
      <c r="J67" s="1092">
        <v>162.97810000000001</v>
      </c>
      <c r="K67" s="1092">
        <v>0</v>
      </c>
      <c r="L67" s="1092">
        <v>162.97810000000001</v>
      </c>
      <c r="M67" s="1094" t="s">
        <v>985</v>
      </c>
      <c r="N67" s="1092">
        <v>0</v>
      </c>
      <c r="O67" s="1092">
        <v>0</v>
      </c>
      <c r="P67" s="1092">
        <v>0</v>
      </c>
      <c r="Q67" s="1092"/>
      <c r="R67" s="1092">
        <v>350.94680999999997</v>
      </c>
      <c r="S67" s="1092">
        <v>0</v>
      </c>
      <c r="T67" s="1092">
        <v>350.94680999999997</v>
      </c>
      <c r="U67" s="1092"/>
      <c r="V67" s="1092">
        <v>-107.52244999999999</v>
      </c>
      <c r="W67" s="1092">
        <v>281.54946000000001</v>
      </c>
      <c r="X67" s="1092">
        <v>174.02701000000002</v>
      </c>
      <c r="Y67" s="1094" t="s">
        <v>985</v>
      </c>
      <c r="Z67" s="1092">
        <v>176.81562</v>
      </c>
      <c r="AA67" s="1092">
        <v>0</v>
      </c>
      <c r="AB67" s="1092">
        <v>176.81562</v>
      </c>
      <c r="AC67" s="1092"/>
      <c r="AD67" s="1092">
        <v>0</v>
      </c>
      <c r="AE67" s="1092">
        <v>0</v>
      </c>
      <c r="AF67" s="1092">
        <v>0</v>
      </c>
      <c r="AG67" s="1092"/>
      <c r="AH67" s="1094" t="s">
        <v>985</v>
      </c>
      <c r="AI67" s="1092"/>
      <c r="AJ67" s="1092">
        <v>840.57497000000001</v>
      </c>
      <c r="AK67" s="1092">
        <v>278.61599000000001</v>
      </c>
      <c r="AL67" s="1092">
        <v>1119.1909600000001</v>
      </c>
      <c r="AM67" s="1167"/>
    </row>
    <row r="68" spans="1:39" s="500" customFormat="1" ht="9" customHeight="1">
      <c r="A68" s="1094" t="s">
        <v>986</v>
      </c>
      <c r="B68" s="1092">
        <v>0</v>
      </c>
      <c r="C68" s="1092">
        <v>0</v>
      </c>
      <c r="D68" s="1092">
        <v>0</v>
      </c>
      <c r="E68" s="1092"/>
      <c r="F68" s="1092">
        <v>1.2239899999999999</v>
      </c>
      <c r="G68" s="1092">
        <v>0</v>
      </c>
      <c r="H68" s="1092">
        <v>1.2239899999999999</v>
      </c>
      <c r="I68" s="1092"/>
      <c r="J68" s="1092">
        <v>78.649360000000001</v>
      </c>
      <c r="K68" s="1092">
        <v>0</v>
      </c>
      <c r="L68" s="1092">
        <v>78.649360000000001</v>
      </c>
      <c r="M68" s="1094" t="s">
        <v>986</v>
      </c>
      <c r="N68" s="1092">
        <v>-115.28502999999999</v>
      </c>
      <c r="O68" s="1092">
        <v>0</v>
      </c>
      <c r="P68" s="1092">
        <v>-115.28502999999999</v>
      </c>
      <c r="Q68" s="1092"/>
      <c r="R68" s="1092">
        <v>0</v>
      </c>
      <c r="S68" s="1092">
        <v>0</v>
      </c>
      <c r="T68" s="1092">
        <v>0</v>
      </c>
      <c r="U68" s="1092"/>
      <c r="V68" s="1092">
        <v>0</v>
      </c>
      <c r="W68" s="1092">
        <v>0</v>
      </c>
      <c r="X68" s="1092">
        <v>0</v>
      </c>
      <c r="Y68" s="1094" t="s">
        <v>986</v>
      </c>
      <c r="Z68" s="1092">
        <v>84.376840000000001</v>
      </c>
      <c r="AA68" s="1092">
        <v>0</v>
      </c>
      <c r="AB68" s="1092">
        <v>84.376840000000001</v>
      </c>
      <c r="AC68" s="1092"/>
      <c r="AD68" s="1092">
        <v>0</v>
      </c>
      <c r="AE68" s="1092">
        <v>0</v>
      </c>
      <c r="AF68" s="1092">
        <v>0</v>
      </c>
      <c r="AG68" s="1092"/>
      <c r="AH68" s="1094" t="s">
        <v>986</v>
      </c>
      <c r="AI68" s="1092"/>
      <c r="AJ68" s="1092">
        <v>48.965160000000012</v>
      </c>
      <c r="AK68" s="1092">
        <v>0</v>
      </c>
      <c r="AL68" s="1092">
        <v>48.965160000000012</v>
      </c>
    </row>
    <row r="69" spans="1:39" s="500" customFormat="1" ht="9" customHeight="1">
      <c r="A69" s="1094" t="s">
        <v>987</v>
      </c>
      <c r="B69" s="1092">
        <v>32.922499999999999</v>
      </c>
      <c r="C69" s="1092">
        <v>0</v>
      </c>
      <c r="D69" s="1092">
        <v>32.922499999999999</v>
      </c>
      <c r="E69" s="1092"/>
      <c r="F69" s="1092">
        <v>194.13200000000001</v>
      </c>
      <c r="G69" s="1092">
        <v>0</v>
      </c>
      <c r="H69" s="1092">
        <v>194.13200000000001</v>
      </c>
      <c r="I69" s="1092"/>
      <c r="J69" s="1092">
        <v>73.991650000000007</v>
      </c>
      <c r="K69" s="1092">
        <v>0</v>
      </c>
      <c r="L69" s="1092">
        <v>73.991650000000007</v>
      </c>
      <c r="M69" s="1094" t="s">
        <v>987</v>
      </c>
      <c r="N69" s="1092">
        <v>0</v>
      </c>
      <c r="O69" s="1092">
        <v>0</v>
      </c>
      <c r="P69" s="1092">
        <v>0</v>
      </c>
      <c r="Q69" s="1092"/>
      <c r="R69" s="1092">
        <v>766.21087999999997</v>
      </c>
      <c r="S69" s="1092">
        <v>0</v>
      </c>
      <c r="T69" s="1092">
        <v>766.21087999999997</v>
      </c>
      <c r="U69" s="1092"/>
      <c r="V69" s="1092">
        <v>0</v>
      </c>
      <c r="W69" s="1092">
        <v>0</v>
      </c>
      <c r="X69" s="1092">
        <v>0</v>
      </c>
      <c r="Y69" s="1094" t="s">
        <v>987</v>
      </c>
      <c r="Z69" s="1092">
        <v>12.06451</v>
      </c>
      <c r="AA69" s="1092">
        <v>0</v>
      </c>
      <c r="AB69" s="1092">
        <v>12.06451</v>
      </c>
      <c r="AC69" s="1092"/>
      <c r="AD69" s="1092">
        <v>0</v>
      </c>
      <c r="AE69" s="1092">
        <v>0</v>
      </c>
      <c r="AF69" s="1092">
        <v>0</v>
      </c>
      <c r="AG69" s="1092"/>
      <c r="AH69" s="1094" t="s">
        <v>987</v>
      </c>
      <c r="AI69" s="1092"/>
      <c r="AJ69" s="1092">
        <v>1079.3215399999999</v>
      </c>
      <c r="AK69" s="1092">
        <v>0</v>
      </c>
      <c r="AL69" s="1092">
        <v>1079.3215399999999</v>
      </c>
    </row>
    <row r="70" spans="1:39" s="500" customFormat="1" ht="9" customHeight="1">
      <c r="A70" s="1094" t="s">
        <v>988</v>
      </c>
      <c r="B70" s="1092">
        <v>200.55380000000002</v>
      </c>
      <c r="C70" s="1092">
        <v>0</v>
      </c>
      <c r="D70" s="1092">
        <v>200.55380000000002</v>
      </c>
      <c r="E70" s="1092"/>
      <c r="F70" s="1092">
        <v>387.91732000000002</v>
      </c>
      <c r="G70" s="1092">
        <v>0</v>
      </c>
      <c r="H70" s="1092">
        <v>387.91732000000002</v>
      </c>
      <c r="I70" s="1092"/>
      <c r="J70" s="1092">
        <v>61.148900000000005</v>
      </c>
      <c r="K70" s="1092">
        <v>0</v>
      </c>
      <c r="L70" s="1092">
        <v>61.148900000000005</v>
      </c>
      <c r="M70" s="1094" t="s">
        <v>988</v>
      </c>
      <c r="N70" s="1092">
        <v>107.58657000000001</v>
      </c>
      <c r="O70" s="1092">
        <v>0</v>
      </c>
      <c r="P70" s="1092">
        <v>107.58657000000001</v>
      </c>
      <c r="Q70" s="1092"/>
      <c r="R70" s="1092">
        <v>295.41960000000006</v>
      </c>
      <c r="S70" s="1092">
        <v>0</v>
      </c>
      <c r="T70" s="1092">
        <v>295.41960000000006</v>
      </c>
      <c r="U70" s="1092"/>
      <c r="V70" s="1092">
        <v>95.325330000000008</v>
      </c>
      <c r="W70" s="1092">
        <v>0</v>
      </c>
      <c r="X70" s="1092">
        <v>95.325330000000008</v>
      </c>
      <c r="Y70" s="1094" t="s">
        <v>988</v>
      </c>
      <c r="Z70" s="1092">
        <v>308.98784000000001</v>
      </c>
      <c r="AA70" s="1092">
        <v>0</v>
      </c>
      <c r="AB70" s="1092">
        <v>308.98784000000001</v>
      </c>
      <c r="AC70" s="1092"/>
      <c r="AD70" s="1092">
        <v>52.089200000000005</v>
      </c>
      <c r="AE70" s="1092">
        <v>0</v>
      </c>
      <c r="AF70" s="1092">
        <v>52.089200000000005</v>
      </c>
      <c r="AG70" s="1092"/>
      <c r="AH70" s="1094" t="s">
        <v>988</v>
      </c>
      <c r="AI70" s="1092"/>
      <c r="AJ70" s="1092">
        <v>1509.0285600000002</v>
      </c>
      <c r="AK70" s="1092">
        <v>0</v>
      </c>
      <c r="AL70" s="1092">
        <v>1509.0285600000002</v>
      </c>
    </row>
    <row r="71" spans="1:39" s="500" customFormat="1" ht="9" customHeight="1">
      <c r="A71" s="1094" t="s">
        <v>989</v>
      </c>
      <c r="B71" s="1092">
        <v>31.381330000000002</v>
      </c>
      <c r="C71" s="1092">
        <v>0</v>
      </c>
      <c r="D71" s="1092">
        <v>31.381330000000002</v>
      </c>
      <c r="E71" s="1092"/>
      <c r="F71" s="1092">
        <v>588.40926000000002</v>
      </c>
      <c r="G71" s="1092">
        <v>0</v>
      </c>
      <c r="H71" s="1092">
        <v>588.40926000000002</v>
      </c>
      <c r="I71" s="1092"/>
      <c r="J71" s="1092">
        <v>422.70481999999998</v>
      </c>
      <c r="K71" s="1092">
        <v>0</v>
      </c>
      <c r="L71" s="1092">
        <v>422.70481999999998</v>
      </c>
      <c r="M71" s="1094" t="s">
        <v>989</v>
      </c>
      <c r="N71" s="1092">
        <v>10.46618</v>
      </c>
      <c r="O71" s="1092">
        <v>0</v>
      </c>
      <c r="P71" s="1092">
        <v>10.46618</v>
      </c>
      <c r="Q71" s="1092"/>
      <c r="R71" s="1092">
        <v>990.83605</v>
      </c>
      <c r="S71" s="1092">
        <v>0</v>
      </c>
      <c r="T71" s="1092">
        <v>990.83605</v>
      </c>
      <c r="U71" s="1092"/>
      <c r="V71" s="1092">
        <v>129.77807999999999</v>
      </c>
      <c r="W71" s="1092">
        <v>0</v>
      </c>
      <c r="X71" s="1092">
        <v>129.77807999999999</v>
      </c>
      <c r="Y71" s="1094" t="s">
        <v>989</v>
      </c>
      <c r="Z71" s="1092">
        <v>14.89681</v>
      </c>
      <c r="AA71" s="1092">
        <v>0</v>
      </c>
      <c r="AB71" s="1092">
        <v>14.89681</v>
      </c>
      <c r="AC71" s="1092"/>
      <c r="AD71" s="1092">
        <v>188.72426000000002</v>
      </c>
      <c r="AE71" s="1092">
        <v>0</v>
      </c>
      <c r="AF71" s="1092">
        <v>188.72426000000002</v>
      </c>
      <c r="AG71" s="1092"/>
      <c r="AH71" s="1094" t="s">
        <v>989</v>
      </c>
      <c r="AI71" s="1092"/>
      <c r="AJ71" s="1092">
        <v>2377.19679</v>
      </c>
      <c r="AK71" s="1092">
        <v>0</v>
      </c>
      <c r="AL71" s="1092">
        <v>2377.19679</v>
      </c>
    </row>
    <row r="72" spans="1:39" s="500" customFormat="1" ht="5.0999999999999996" customHeight="1">
      <c r="A72" s="1094"/>
      <c r="B72" s="1092"/>
      <c r="C72" s="1092"/>
      <c r="D72" s="1092"/>
      <c r="E72" s="1092"/>
      <c r="F72" s="1092"/>
      <c r="G72" s="1092"/>
      <c r="H72" s="1092"/>
      <c r="I72" s="1092"/>
      <c r="J72" s="1092"/>
      <c r="K72" s="1092"/>
      <c r="L72" s="1092"/>
      <c r="M72" s="1094"/>
      <c r="N72" s="1092"/>
      <c r="O72" s="1092"/>
      <c r="P72" s="1092"/>
      <c r="Q72" s="1092"/>
      <c r="R72" s="1092"/>
      <c r="S72" s="1092"/>
      <c r="T72" s="1092"/>
      <c r="U72" s="1092"/>
      <c r="V72" s="1092">
        <v>0</v>
      </c>
      <c r="W72" s="1092">
        <v>0</v>
      </c>
      <c r="X72" s="1092">
        <v>0</v>
      </c>
      <c r="Y72" s="1094"/>
      <c r="Z72" s="1092"/>
      <c r="AA72" s="1092"/>
      <c r="AB72" s="1092"/>
      <c r="AC72" s="1092"/>
      <c r="AD72" s="1092"/>
      <c r="AE72" s="1092"/>
      <c r="AF72" s="1092"/>
      <c r="AG72" s="1092"/>
      <c r="AH72" s="1094"/>
      <c r="AI72" s="1092"/>
      <c r="AJ72" s="1092"/>
      <c r="AK72" s="1092"/>
      <c r="AL72" s="1092"/>
    </row>
    <row r="73" spans="1:39" s="25" customFormat="1" ht="9.75" customHeight="1">
      <c r="A73" s="1089" t="s">
        <v>990</v>
      </c>
      <c r="B73" s="1090">
        <v>44.701360000000001</v>
      </c>
      <c r="C73" s="1090">
        <v>-7.5572300000000006</v>
      </c>
      <c r="D73" s="1090">
        <v>37.144129999999997</v>
      </c>
      <c r="E73" s="1090"/>
      <c r="F73" s="1090">
        <v>35.056309999999996</v>
      </c>
      <c r="G73" s="1090">
        <v>19.386580000000002</v>
      </c>
      <c r="H73" s="1090">
        <v>54.442889999999998</v>
      </c>
      <c r="I73" s="1090"/>
      <c r="J73" s="1090">
        <v>3.7819700000000003</v>
      </c>
      <c r="K73" s="1090">
        <v>-22.614000000000001</v>
      </c>
      <c r="L73" s="1090">
        <v>-18.83203</v>
      </c>
      <c r="M73" s="1089" t="s">
        <v>990</v>
      </c>
      <c r="N73" s="1090">
        <v>-198.48555000000002</v>
      </c>
      <c r="O73" s="1090">
        <v>0.26700000000000002</v>
      </c>
      <c r="P73" s="1090">
        <v>-198.21855000000002</v>
      </c>
      <c r="Q73" s="1090"/>
      <c r="R73" s="1090">
        <v>-842.83126000000004</v>
      </c>
      <c r="S73" s="1090">
        <v>2.5779399999999999</v>
      </c>
      <c r="T73" s="1090">
        <v>-840.25332000000003</v>
      </c>
      <c r="U73" s="1090"/>
      <c r="V73" s="1090">
        <v>1143.66743</v>
      </c>
      <c r="W73" s="1090">
        <v>235.28526000000002</v>
      </c>
      <c r="X73" s="1090">
        <v>1378.9526899999998</v>
      </c>
      <c r="Y73" s="1089" t="s">
        <v>990</v>
      </c>
      <c r="Z73" s="1090">
        <v>78.873729999999995</v>
      </c>
      <c r="AA73" s="1090">
        <v>1.174E-2</v>
      </c>
      <c r="AB73" s="1090">
        <v>78.885469999999998</v>
      </c>
      <c r="AC73" s="1090"/>
      <c r="AD73" s="1090">
        <v>81.704139999999995</v>
      </c>
      <c r="AE73" s="1090">
        <v>0</v>
      </c>
      <c r="AF73" s="1090">
        <v>81.704139999999995</v>
      </c>
      <c r="AG73" s="1090"/>
      <c r="AH73" s="1089" t="s">
        <v>990</v>
      </c>
      <c r="AI73" s="1090"/>
      <c r="AJ73" s="1090">
        <v>346.46812999999992</v>
      </c>
      <c r="AK73" s="1090">
        <v>227.35729000000003</v>
      </c>
      <c r="AL73" s="1090">
        <v>573.82541999999978</v>
      </c>
    </row>
    <row r="74" spans="1:39" s="500" customFormat="1" ht="12.3" customHeight="1">
      <c r="A74" s="1137" t="s">
        <v>991</v>
      </c>
      <c r="B74" s="1090">
        <v>18342.063829999999</v>
      </c>
      <c r="C74" s="1090">
        <v>-2715.8703799999998</v>
      </c>
      <c r="D74" s="1090">
        <v>15626.193449999999</v>
      </c>
      <c r="E74" s="1090"/>
      <c r="F74" s="1090">
        <v>4128.6336499999998</v>
      </c>
      <c r="G74" s="1090">
        <v>13.873380000000001</v>
      </c>
      <c r="H74" s="1090">
        <v>4142.5070299999998</v>
      </c>
      <c r="I74" s="1090"/>
      <c r="J74" s="1090">
        <v>10830.10231</v>
      </c>
      <c r="K74" s="1090">
        <v>-372.61766999999998</v>
      </c>
      <c r="L74" s="1090">
        <v>10457.484640000001</v>
      </c>
      <c r="M74" s="1137" t="s">
        <v>991</v>
      </c>
      <c r="N74" s="1090">
        <v>-238.94686000000002</v>
      </c>
      <c r="O74" s="1090">
        <v>869.79395000000011</v>
      </c>
      <c r="P74" s="1090">
        <v>630.84708999999998</v>
      </c>
      <c r="Q74" s="1090"/>
      <c r="R74" s="1090">
        <v>8367.7911899999999</v>
      </c>
      <c r="S74" s="1090">
        <v>-4956.9262900000003</v>
      </c>
      <c r="T74" s="1090">
        <v>3410.8649</v>
      </c>
      <c r="U74" s="1090"/>
      <c r="V74" s="1090">
        <v>8203.36204</v>
      </c>
      <c r="W74" s="1090">
        <v>1000.16324</v>
      </c>
      <c r="X74" s="1090">
        <v>9203.5252799999998</v>
      </c>
      <c r="Y74" s="1137" t="s">
        <v>991</v>
      </c>
      <c r="Z74" s="1090">
        <v>-846.62079000000006</v>
      </c>
      <c r="AA74" s="1090">
        <v>-412.20271000000002</v>
      </c>
      <c r="AB74" s="1090">
        <v>-1258.8235</v>
      </c>
      <c r="AC74" s="1090"/>
      <c r="AD74" s="1090">
        <v>194.08410000000001</v>
      </c>
      <c r="AE74" s="1090">
        <v>1.09158</v>
      </c>
      <c r="AF74" s="1090">
        <v>195.17568</v>
      </c>
      <c r="AG74" s="1090"/>
      <c r="AH74" s="1137" t="s">
        <v>991</v>
      </c>
      <c r="AI74" s="1090"/>
      <c r="AJ74" s="1090">
        <v>48980.469469999996</v>
      </c>
      <c r="AK74" s="1090">
        <v>-6572.6949000000004</v>
      </c>
      <c r="AL74" s="1090">
        <v>42407.774570000001</v>
      </c>
    </row>
    <row r="75" spans="1:39" s="500" customFormat="1" ht="12.3" customHeight="1">
      <c r="A75" s="1095"/>
      <c r="B75" s="1092"/>
      <c r="C75" s="1092"/>
      <c r="D75" s="1092"/>
      <c r="E75" s="1092"/>
      <c r="F75" s="1092"/>
      <c r="G75" s="1092"/>
      <c r="H75" s="1092"/>
      <c r="I75" s="1092"/>
      <c r="J75" s="1092"/>
      <c r="K75" s="1092"/>
      <c r="L75" s="1092"/>
      <c r="M75" s="1095"/>
      <c r="N75" s="1092"/>
      <c r="O75" s="1092"/>
      <c r="P75" s="1092"/>
      <c r="Q75" s="1092"/>
      <c r="R75" s="1092"/>
      <c r="S75" s="1092"/>
      <c r="T75" s="1092"/>
      <c r="U75" s="1092"/>
      <c r="V75" s="1092">
        <v>0</v>
      </c>
      <c r="W75" s="1092">
        <v>0</v>
      </c>
      <c r="X75" s="1092">
        <v>0</v>
      </c>
      <c r="Y75" s="1095"/>
      <c r="Z75" s="1092"/>
      <c r="AA75" s="1092"/>
      <c r="AB75" s="1092"/>
      <c r="AC75" s="1092"/>
      <c r="AD75" s="1092"/>
      <c r="AE75" s="1092"/>
      <c r="AF75" s="1092"/>
      <c r="AG75" s="1092"/>
      <c r="AH75" s="1095"/>
      <c r="AI75" s="1092"/>
      <c r="AJ75" s="1092"/>
      <c r="AK75" s="1092"/>
      <c r="AL75" s="1092"/>
    </row>
    <row r="76" spans="1:39" s="25" customFormat="1" ht="8.4" customHeight="1">
      <c r="A76" s="1094" t="s">
        <v>992</v>
      </c>
      <c r="B76" s="1092">
        <v>4576.7538299999997</v>
      </c>
      <c r="C76" s="1092">
        <v>0</v>
      </c>
      <c r="D76" s="1092">
        <v>4576.7538299999997</v>
      </c>
      <c r="E76" s="1092"/>
      <c r="F76" s="1092">
        <v>1034.4166500000001</v>
      </c>
      <c r="G76" s="1092">
        <v>0</v>
      </c>
      <c r="H76" s="1092">
        <v>1034.4166500000001</v>
      </c>
      <c r="I76" s="1092"/>
      <c r="J76" s="1092">
        <v>2768.28035</v>
      </c>
      <c r="K76" s="1092">
        <v>0</v>
      </c>
      <c r="L76" s="1092">
        <v>2768.28035</v>
      </c>
      <c r="M76" s="1094" t="s">
        <v>992</v>
      </c>
      <c r="N76" s="1092">
        <v>187.30098000000001</v>
      </c>
      <c r="O76" s="1092">
        <v>0</v>
      </c>
      <c r="P76" s="1092">
        <v>187.30098000000001</v>
      </c>
      <c r="Q76" s="1092"/>
      <c r="R76" s="1092">
        <v>1330.69685</v>
      </c>
      <c r="S76" s="1092">
        <v>0</v>
      </c>
      <c r="T76" s="1092">
        <v>1330.69685</v>
      </c>
      <c r="U76" s="1092"/>
      <c r="V76" s="1092">
        <v>2834.9505399999998</v>
      </c>
      <c r="W76" s="1092">
        <v>0</v>
      </c>
      <c r="X76" s="1092">
        <v>2834.9505399999998</v>
      </c>
      <c r="Y76" s="1094" t="s">
        <v>992</v>
      </c>
      <c r="Z76" s="1092">
        <v>-237.76073000000002</v>
      </c>
      <c r="AA76" s="1092">
        <v>0</v>
      </c>
      <c r="AB76" s="1092">
        <v>-237.76073000000002</v>
      </c>
      <c r="AC76" s="1092"/>
      <c r="AD76" s="1092">
        <v>124.005</v>
      </c>
      <c r="AE76" s="1092">
        <v>0</v>
      </c>
      <c r="AF76" s="1092">
        <v>124.005</v>
      </c>
      <c r="AG76" s="1092"/>
      <c r="AH76" s="1094" t="s">
        <v>992</v>
      </c>
      <c r="AI76" s="1092"/>
      <c r="AJ76" s="1092">
        <v>12618.643469999999</v>
      </c>
      <c r="AK76" s="1092">
        <v>0</v>
      </c>
      <c r="AL76" s="1092">
        <v>12618.643469999999</v>
      </c>
    </row>
    <row r="77" spans="1:39" s="25" customFormat="1" ht="3.3" customHeight="1">
      <c r="A77" s="1094"/>
      <c r="B77" s="1092"/>
      <c r="C77" s="1092"/>
      <c r="D77" s="1092"/>
      <c r="E77" s="1092"/>
      <c r="F77" s="1092"/>
      <c r="G77" s="1092"/>
      <c r="H77" s="1092"/>
      <c r="I77" s="1092"/>
      <c r="J77" s="1092"/>
      <c r="K77" s="1092"/>
      <c r="L77" s="1092"/>
      <c r="M77" s="1094"/>
      <c r="N77" s="1092"/>
      <c r="O77" s="1092"/>
      <c r="P77" s="1092"/>
      <c r="Q77" s="1092"/>
      <c r="R77" s="1092"/>
      <c r="S77" s="1092"/>
      <c r="T77" s="1092"/>
      <c r="U77" s="1092"/>
      <c r="V77" s="1092">
        <v>0</v>
      </c>
      <c r="W77" s="1092">
        <v>0</v>
      </c>
      <c r="X77" s="1092">
        <v>0</v>
      </c>
      <c r="Y77" s="1094"/>
      <c r="Z77" s="1092"/>
      <c r="AA77" s="1092"/>
      <c r="AB77" s="1092"/>
      <c r="AC77" s="1092"/>
      <c r="AD77" s="1092"/>
      <c r="AE77" s="1092"/>
      <c r="AF77" s="1092"/>
      <c r="AG77" s="1092"/>
      <c r="AH77" s="1094"/>
      <c r="AI77" s="1092"/>
      <c r="AJ77" s="1092"/>
      <c r="AK77" s="1092"/>
      <c r="AL77" s="1092"/>
    </row>
    <row r="78" spans="1:39" s="500" customFormat="1" ht="7.5" customHeight="1">
      <c r="A78" s="1095" t="s">
        <v>993</v>
      </c>
      <c r="B78" s="1096">
        <v>13765.31</v>
      </c>
      <c r="C78" s="1096">
        <v>-2715.8703799999998</v>
      </c>
      <c r="D78" s="1096">
        <v>11049.439619999999</v>
      </c>
      <c r="E78" s="1096"/>
      <c r="F78" s="1096">
        <v>3094.2170000000001</v>
      </c>
      <c r="G78" s="1096">
        <v>13.873380000000001</v>
      </c>
      <c r="H78" s="1096">
        <v>3108.0903800000001</v>
      </c>
      <c r="I78" s="1096"/>
      <c r="J78" s="1096">
        <v>8061.8219600000002</v>
      </c>
      <c r="K78" s="1096">
        <v>-372.61766999999998</v>
      </c>
      <c r="L78" s="1096">
        <v>7689.2042899999997</v>
      </c>
      <c r="M78" s="1095" t="s">
        <v>993</v>
      </c>
      <c r="N78" s="1096">
        <v>-426.24784000000005</v>
      </c>
      <c r="O78" s="1096">
        <v>869.79395000000011</v>
      </c>
      <c r="P78" s="1096">
        <v>443.54611</v>
      </c>
      <c r="Q78" s="1096"/>
      <c r="R78" s="1096">
        <v>7037.0943399999996</v>
      </c>
      <c r="S78" s="1096">
        <v>-4956.9262900000003</v>
      </c>
      <c r="T78" s="1096">
        <v>2080.1680500000002</v>
      </c>
      <c r="U78" s="1096"/>
      <c r="V78" s="1096">
        <v>5368.4115000000002</v>
      </c>
      <c r="W78" s="1096">
        <v>1000.16324</v>
      </c>
      <c r="X78" s="1096">
        <v>6368.57474</v>
      </c>
      <c r="Y78" s="1095" t="s">
        <v>993</v>
      </c>
      <c r="Z78" s="1096">
        <v>-608.86006000000009</v>
      </c>
      <c r="AA78" s="1096">
        <v>-412.20271000000002</v>
      </c>
      <c r="AB78" s="1096">
        <v>-1021.06277</v>
      </c>
      <c r="AC78" s="1096"/>
      <c r="AD78" s="1096">
        <v>70.079100000000011</v>
      </c>
      <c r="AE78" s="1096">
        <v>1.09158</v>
      </c>
      <c r="AF78" s="1096">
        <v>71.170680000000004</v>
      </c>
      <c r="AG78" s="1096"/>
      <c r="AH78" s="1095" t="s">
        <v>993</v>
      </c>
      <c r="AI78" s="1096"/>
      <c r="AJ78" s="1096">
        <v>36361.826000000001</v>
      </c>
      <c r="AK78" s="1096">
        <v>-6572.6949000000004</v>
      </c>
      <c r="AL78" s="1096">
        <v>29789.131099999999</v>
      </c>
    </row>
    <row r="79" spans="1:39" ht="9" customHeight="1" thickBot="1">
      <c r="A79" s="1169"/>
      <c r="B79" s="1170"/>
      <c r="C79" s="1170"/>
      <c r="D79" s="1170"/>
      <c r="E79" s="1170"/>
      <c r="F79" s="1170"/>
      <c r="G79" s="1170"/>
      <c r="H79" s="1170"/>
      <c r="I79" s="1170"/>
      <c r="J79" s="1170"/>
      <c r="K79" s="1170"/>
      <c r="L79" s="1170"/>
      <c r="M79" s="1105"/>
      <c r="N79" s="1105"/>
      <c r="O79" s="1105"/>
      <c r="P79" s="1105"/>
      <c r="Q79" s="1105"/>
      <c r="R79" s="1105"/>
      <c r="S79" s="1105"/>
      <c r="T79" s="1105"/>
      <c r="U79" s="1105"/>
      <c r="V79" s="1105"/>
      <c r="W79" s="1105"/>
      <c r="X79" s="1105"/>
      <c r="Y79" s="1105"/>
      <c r="Z79" s="1171"/>
      <c r="AA79" s="1171"/>
      <c r="AB79" s="1171"/>
      <c r="AC79" s="1171"/>
      <c r="AD79" s="1171"/>
      <c r="AE79" s="1171"/>
      <c r="AF79" s="1171"/>
      <c r="AG79" s="1171"/>
      <c r="AH79" s="1105"/>
      <c r="AI79" s="1171"/>
      <c r="AJ79" s="1171"/>
      <c r="AK79" s="1171"/>
      <c r="AL79" s="1171"/>
    </row>
    <row r="80" spans="1:39" s="1173" customFormat="1" ht="16.5" customHeight="1" thickTop="1">
      <c r="A80" s="26" t="s">
        <v>889</v>
      </c>
      <c r="B80" s="1172"/>
      <c r="M80" s="26" t="s">
        <v>889</v>
      </c>
      <c r="Y80" s="26" t="s">
        <v>889</v>
      </c>
      <c r="AH80" s="26" t="s">
        <v>889</v>
      </c>
    </row>
    <row r="81" spans="1:38" ht="12.3" customHeight="1">
      <c r="A81" s="1145" t="s">
        <v>942</v>
      </c>
      <c r="B81" s="1145"/>
      <c r="C81" s="1145"/>
      <c r="D81" s="1145"/>
      <c r="E81" s="1145"/>
      <c r="F81" s="1145"/>
      <c r="G81" s="1145"/>
      <c r="H81" s="1145"/>
      <c r="I81" s="1145"/>
      <c r="J81" s="1145"/>
      <c r="K81" s="1145"/>
      <c r="L81" s="1145"/>
      <c r="M81" s="1142"/>
      <c r="N81" s="1174"/>
      <c r="O81" s="1174"/>
      <c r="P81" s="1174"/>
      <c r="Q81" s="1174"/>
      <c r="R81" s="1174"/>
      <c r="S81" s="1174"/>
      <c r="T81" s="1174"/>
      <c r="U81" s="1174"/>
      <c r="V81" s="1174"/>
      <c r="W81" s="1174"/>
      <c r="X81" s="1174"/>
      <c r="Y81" s="1174"/>
      <c r="Z81" s="1174"/>
      <c r="AA81" s="1174"/>
      <c r="AB81" s="1174"/>
      <c r="AC81" s="1174"/>
      <c r="AD81" s="1174"/>
      <c r="AE81" s="1174"/>
      <c r="AF81" s="1174"/>
      <c r="AG81" s="1174"/>
      <c r="AH81" s="306"/>
      <c r="AI81" s="1174"/>
      <c r="AJ81" s="1174"/>
      <c r="AK81" s="1174"/>
      <c r="AL81" s="1174"/>
    </row>
    <row r="82" spans="1:38" ht="12.3" customHeight="1">
      <c r="A82" s="1145"/>
      <c r="B82" s="1145"/>
      <c r="C82" s="1145"/>
      <c r="D82" s="1145"/>
      <c r="E82" s="1145"/>
      <c r="F82" s="1145"/>
      <c r="G82" s="1145"/>
      <c r="H82" s="1145"/>
      <c r="I82" s="1145"/>
      <c r="J82" s="1145"/>
      <c r="K82" s="1145"/>
      <c r="L82" s="1145"/>
      <c r="M82" s="1175"/>
      <c r="N82" s="1175"/>
      <c r="O82" s="1175"/>
      <c r="P82" s="1175"/>
      <c r="Q82" s="1175"/>
      <c r="R82" s="1175"/>
      <c r="S82" s="1175"/>
      <c r="T82" s="1175"/>
      <c r="U82" s="1175"/>
      <c r="V82" s="1175"/>
      <c r="W82" s="1175"/>
      <c r="X82" s="1175"/>
      <c r="Y82" s="1175"/>
      <c r="Z82" s="1175"/>
      <c r="AA82" s="1175"/>
      <c r="AB82" s="1175"/>
      <c r="AC82" s="1175"/>
      <c r="AD82" s="1175"/>
      <c r="AE82" s="1175"/>
      <c r="AF82" s="1175"/>
      <c r="AG82" s="1175"/>
      <c r="AH82" s="1175"/>
      <c r="AI82" s="1175"/>
      <c r="AJ82" s="1175"/>
      <c r="AK82" s="1175"/>
      <c r="AL82" s="1176"/>
    </row>
    <row r="83" spans="1:38" ht="12.3" customHeight="1">
      <c r="B83" s="1175"/>
      <c r="C83" s="1175"/>
      <c r="D83" s="1175"/>
      <c r="E83" s="1175"/>
      <c r="F83" s="1175"/>
      <c r="G83" s="1175"/>
      <c r="H83" s="1175"/>
      <c r="I83" s="1175"/>
      <c r="J83" s="1175"/>
      <c r="K83" s="1175"/>
      <c r="L83" s="1175"/>
      <c r="M83" s="1175"/>
      <c r="N83" s="1175"/>
      <c r="O83" s="1175"/>
      <c r="P83" s="1175"/>
      <c r="Q83" s="1175"/>
      <c r="R83" s="1175"/>
      <c r="S83" s="1175"/>
      <c r="T83" s="1175"/>
      <c r="U83" s="1175"/>
      <c r="V83" s="1175"/>
      <c r="W83" s="1175"/>
      <c r="X83" s="1175"/>
      <c r="Y83" s="1175"/>
      <c r="Z83" s="1175"/>
      <c r="AA83" s="1175"/>
      <c r="AB83" s="1175"/>
      <c r="AC83" s="1175"/>
      <c r="AD83" s="1175"/>
      <c r="AE83" s="1175"/>
      <c r="AF83" s="1175"/>
      <c r="AG83" s="1175"/>
      <c r="AH83" s="1175"/>
      <c r="AI83" s="1175"/>
      <c r="AJ83" s="1175"/>
      <c r="AK83" s="1175"/>
      <c r="AL83" s="1175"/>
    </row>
    <row r="84" spans="1:38" ht="12.3" customHeight="1">
      <c r="B84" s="1175"/>
      <c r="C84" s="1175"/>
      <c r="D84" s="1175"/>
      <c r="E84" s="1175"/>
      <c r="F84" s="1175"/>
      <c r="G84" s="1175"/>
      <c r="H84" s="1175"/>
      <c r="I84" s="1175"/>
      <c r="J84" s="1175"/>
      <c r="K84" s="1175"/>
      <c r="L84" s="1175"/>
      <c r="M84" s="1175"/>
      <c r="N84" s="1175"/>
      <c r="O84" s="1175"/>
      <c r="P84" s="1175"/>
      <c r="Q84" s="1175"/>
      <c r="R84" s="1175"/>
      <c r="S84" s="1175"/>
      <c r="T84" s="1175"/>
      <c r="U84" s="1175"/>
      <c r="V84" s="1175"/>
      <c r="W84" s="1175"/>
      <c r="X84" s="1175"/>
      <c r="Y84" s="1175"/>
      <c r="Z84" s="1175"/>
      <c r="AA84" s="1175"/>
      <c r="AB84" s="1175"/>
      <c r="AC84" s="1175"/>
      <c r="AD84" s="1175"/>
      <c r="AE84" s="1175"/>
      <c r="AF84" s="1175"/>
      <c r="AG84" s="1175"/>
      <c r="AH84" s="1175"/>
      <c r="AI84" s="1175"/>
      <c r="AJ84" s="1175"/>
      <c r="AK84" s="1175"/>
      <c r="AL84" s="1175"/>
    </row>
    <row r="85" spans="1:38" ht="12.3" customHeight="1"/>
    <row r="86" spans="1:38" ht="12.3" customHeight="1"/>
    <row r="87" spans="1:38" ht="12.3" customHeight="1"/>
    <row r="88" spans="1:38" ht="12.3" customHeight="1"/>
    <row r="89" spans="1:38" ht="12.3" customHeight="1"/>
    <row r="90" spans="1:38" ht="12.3" customHeight="1"/>
    <row r="91" spans="1:38" ht="12.3" customHeight="1"/>
    <row r="92" spans="1:38" ht="12.3" customHeight="1"/>
    <row r="93" spans="1:38" ht="12.3" customHeight="1"/>
    <row r="94" spans="1:38" ht="12.3" customHeight="1"/>
    <row r="95" spans="1:38" ht="12.3" customHeight="1"/>
    <row r="96" spans="1:38" ht="12.3" customHeight="1"/>
    <row r="97" ht="12.3" customHeight="1"/>
    <row r="98" ht="12.3" customHeight="1"/>
    <row r="99" ht="12.3" customHeight="1"/>
    <row r="100" ht="12.3" customHeight="1"/>
    <row r="101" ht="12.3" customHeight="1"/>
    <row r="102" ht="12.3" customHeight="1"/>
    <row r="103" ht="12.3" customHeight="1"/>
    <row r="104" ht="12.3" customHeight="1"/>
    <row r="105" ht="12.3" customHeight="1"/>
    <row r="106" ht="12.3" customHeight="1"/>
    <row r="107" ht="12.3" customHeight="1"/>
    <row r="108" ht="12.3" customHeight="1"/>
    <row r="109" ht="12.3" customHeight="1"/>
    <row r="110" ht="12.3" customHeight="1"/>
    <row r="111" ht="12.3" customHeight="1"/>
    <row r="112" ht="12.3" customHeight="1"/>
    <row r="113" ht="12.3" customHeight="1"/>
    <row r="114" ht="12.3" customHeight="1"/>
    <row r="115" ht="12.3" customHeight="1"/>
    <row r="116" ht="12.3" customHeight="1"/>
    <row r="117" ht="12.3" customHeight="1"/>
    <row r="118" ht="12.3" customHeight="1"/>
    <row r="119" ht="12.3" customHeight="1"/>
    <row r="120" ht="12.3" customHeight="1"/>
    <row r="121" ht="12.3" customHeight="1"/>
    <row r="122" ht="12.3" customHeight="1"/>
    <row r="123" ht="12.3" customHeight="1"/>
    <row r="124" ht="12.3" customHeight="1"/>
    <row r="125" ht="12.3" customHeight="1"/>
    <row r="126" ht="12.3" customHeight="1"/>
    <row r="127" ht="12.3" customHeight="1"/>
    <row r="128" ht="12.3" customHeight="1"/>
    <row r="129" ht="12.3" customHeight="1"/>
    <row r="130" ht="12.3" customHeight="1"/>
    <row r="131" ht="12.3" customHeight="1"/>
    <row r="132" ht="12.3" customHeight="1"/>
    <row r="133" ht="12.3" customHeight="1"/>
    <row r="134" ht="12.3" customHeight="1"/>
    <row r="135" ht="12.3" customHeight="1"/>
    <row r="136" ht="12.3" customHeight="1"/>
    <row r="137" ht="12.3" customHeight="1"/>
    <row r="138" ht="12.3" customHeight="1"/>
    <row r="139" ht="12.3" customHeight="1"/>
    <row r="140" ht="12.3" customHeight="1"/>
    <row r="141" ht="12.3" customHeight="1"/>
    <row r="142" ht="12.3" customHeight="1"/>
    <row r="143" ht="12.3" customHeight="1"/>
    <row r="144" ht="12.3" customHeight="1"/>
    <row r="145" ht="12.3" customHeight="1"/>
    <row r="146" ht="12.3" customHeight="1"/>
    <row r="147" ht="12.3" customHeight="1"/>
    <row r="148" ht="12.3" customHeight="1"/>
    <row r="149" ht="12.3" customHeight="1"/>
    <row r="150" ht="12.3" customHeight="1"/>
    <row r="151" ht="12.3" customHeight="1"/>
    <row r="152" ht="12.3" customHeight="1"/>
    <row r="153" ht="12.3" customHeight="1"/>
    <row r="154" ht="12.3" customHeight="1"/>
    <row r="155" ht="12.3" customHeight="1"/>
    <row r="156" ht="12.3" customHeight="1"/>
    <row r="157" ht="12.3" customHeight="1"/>
    <row r="158" ht="12.3" customHeight="1"/>
    <row r="159" ht="12.3" customHeight="1"/>
    <row r="160" ht="12.3" customHeight="1"/>
    <row r="161" ht="12.3" customHeight="1"/>
    <row r="162" ht="12.3" customHeight="1"/>
    <row r="163" ht="12.3" customHeight="1"/>
    <row r="164" ht="12.3" customHeight="1"/>
    <row r="165" ht="12.3" customHeight="1"/>
    <row r="166" ht="12.3" customHeight="1"/>
    <row r="167" ht="12.3" customHeight="1"/>
    <row r="168" ht="12.3" customHeight="1"/>
    <row r="169" ht="12.3" customHeight="1"/>
    <row r="170" ht="12.3" customHeight="1"/>
    <row r="171" ht="12.3" customHeight="1"/>
    <row r="172" ht="12.3" customHeight="1"/>
    <row r="173" ht="12.3" customHeight="1"/>
    <row r="174" ht="12.3" customHeight="1"/>
    <row r="175" ht="12.3" customHeight="1"/>
    <row r="176" ht="12.3" customHeight="1"/>
    <row r="177" ht="12.3" customHeight="1"/>
    <row r="178" ht="12.3" customHeight="1"/>
    <row r="179" ht="12.3" customHeight="1"/>
    <row r="180" ht="12.3" customHeight="1"/>
    <row r="181" ht="12.3" customHeight="1"/>
    <row r="182" ht="12.3" customHeight="1"/>
    <row r="183" ht="12.3" customHeight="1"/>
    <row r="184" ht="12.3" customHeight="1"/>
    <row r="185" ht="12.3" customHeight="1"/>
    <row r="186" ht="12.3" customHeight="1"/>
    <row r="187" ht="12.3" customHeight="1"/>
    <row r="188" ht="12.3" customHeight="1"/>
    <row r="189" ht="12.3" customHeight="1"/>
    <row r="190" ht="12.3" customHeight="1"/>
    <row r="191" ht="12.3" customHeight="1"/>
    <row r="192" ht="12.3" customHeight="1"/>
    <row r="193" ht="12.3" customHeight="1"/>
    <row r="194" ht="12.3" customHeight="1"/>
    <row r="195" ht="12.3" customHeight="1"/>
    <row r="196" ht="12.3" customHeight="1"/>
    <row r="197" ht="12.3" customHeight="1"/>
    <row r="198" ht="12.3" customHeight="1"/>
    <row r="199" ht="12.3" customHeight="1"/>
    <row r="200" ht="12.3" customHeight="1"/>
    <row r="201" ht="12.3" customHeight="1"/>
    <row r="202" ht="12.3" customHeight="1"/>
    <row r="203" ht="12.3" customHeight="1"/>
    <row r="204" ht="12.3" customHeight="1"/>
    <row r="205" ht="12.3" customHeight="1"/>
    <row r="206" ht="12.3" customHeight="1"/>
    <row r="207" ht="12.3" customHeight="1"/>
    <row r="208" ht="12.3" customHeight="1"/>
    <row r="209" ht="12.3" customHeight="1"/>
    <row r="210" ht="12.3" customHeight="1"/>
    <row r="211" ht="12.3" customHeight="1"/>
    <row r="212" ht="12.3" customHeight="1"/>
    <row r="213" ht="12.3" customHeight="1"/>
    <row r="214" ht="12.3" customHeight="1"/>
    <row r="215" ht="12.3" customHeight="1"/>
    <row r="216" ht="12.3" customHeight="1"/>
    <row r="217" ht="12.3" customHeight="1"/>
    <row r="218" ht="12.3" customHeight="1"/>
    <row r="219" ht="12.3" customHeight="1"/>
    <row r="220" ht="12.3" customHeight="1"/>
    <row r="221" ht="12.3" customHeight="1"/>
    <row r="222" ht="12.3" customHeight="1"/>
    <row r="223" ht="12.3" customHeight="1"/>
    <row r="224" ht="12.3" customHeight="1"/>
    <row r="225" ht="12.3" customHeight="1"/>
    <row r="226" ht="12.3" customHeight="1"/>
    <row r="227" ht="12.3" customHeight="1"/>
    <row r="228" ht="12.3" customHeight="1"/>
    <row r="229" ht="12.3" customHeight="1"/>
    <row r="230" ht="12.3" customHeight="1"/>
    <row r="231" ht="12.3" customHeight="1"/>
    <row r="232" ht="12.3" customHeight="1"/>
    <row r="233" ht="12.3" customHeight="1"/>
    <row r="234" ht="12.3" customHeight="1"/>
    <row r="235" ht="12.3" customHeight="1"/>
    <row r="236" ht="12.3" customHeight="1"/>
    <row r="237" ht="12.3" customHeight="1"/>
    <row r="238" ht="12.3" customHeight="1"/>
    <row r="239" ht="12.3" customHeight="1"/>
    <row r="240" ht="12.3" customHeight="1"/>
    <row r="241" ht="12.3" customHeight="1"/>
    <row r="242" ht="12.3" customHeight="1"/>
    <row r="243" ht="12.3" customHeight="1"/>
    <row r="244" ht="12.3" customHeight="1"/>
    <row r="245" ht="12.3" customHeight="1"/>
    <row r="246" ht="12.3" customHeight="1"/>
    <row r="247" ht="12.3" customHeight="1"/>
    <row r="248" ht="12.3" customHeight="1"/>
    <row r="249" ht="12.3" customHeight="1"/>
    <row r="250" ht="12.3" customHeight="1"/>
    <row r="251" ht="12.3" customHeight="1"/>
    <row r="252" ht="12.3" customHeight="1"/>
    <row r="253" ht="12.3" customHeight="1"/>
    <row r="254" ht="12.3" customHeight="1"/>
    <row r="255" ht="12.3" customHeight="1"/>
    <row r="256" ht="12.3" customHeight="1"/>
    <row r="257" ht="12.3" customHeight="1"/>
    <row r="258" ht="12.3" customHeight="1"/>
    <row r="259" ht="12.3" customHeight="1"/>
    <row r="260" ht="12.3" customHeight="1"/>
    <row r="261" ht="12.3" customHeight="1"/>
    <row r="262" ht="12.3" customHeight="1"/>
    <row r="263" ht="12.3" customHeight="1"/>
    <row r="264" ht="12.3" customHeight="1"/>
    <row r="265" ht="12.3" customHeight="1"/>
    <row r="266" ht="12.3" customHeight="1"/>
    <row r="267" ht="12.3" customHeight="1"/>
    <row r="268" ht="12.3" customHeight="1"/>
    <row r="269" ht="12.3" customHeight="1"/>
    <row r="270" ht="12.3" customHeight="1"/>
    <row r="271" ht="12.3" customHeight="1"/>
    <row r="272" ht="12.3" customHeight="1"/>
    <row r="273" ht="12.3" customHeight="1"/>
    <row r="274" ht="12.3" customHeight="1"/>
    <row r="275" ht="12.3" customHeight="1"/>
    <row r="276" ht="12.3" customHeight="1"/>
    <row r="277" ht="12.3" customHeight="1"/>
    <row r="278" ht="12.3" customHeight="1"/>
    <row r="279" ht="12.3" customHeight="1"/>
    <row r="280" ht="12.3" customHeight="1"/>
    <row r="281" ht="12.3" customHeight="1"/>
    <row r="282" ht="12.3" customHeight="1"/>
    <row r="283" ht="12.3" customHeight="1"/>
    <row r="284" ht="12.3" customHeight="1"/>
    <row r="285" ht="12.3" customHeight="1"/>
    <row r="286" ht="12.3" customHeight="1"/>
    <row r="287" ht="12.3" customHeight="1"/>
    <row r="288" ht="12.3" customHeight="1"/>
    <row r="289" ht="12.3" customHeight="1"/>
    <row r="290" ht="12.3" customHeight="1"/>
    <row r="291" ht="12.3" customHeight="1"/>
    <row r="292" ht="12.3" customHeight="1"/>
    <row r="293" ht="12.3" customHeight="1"/>
    <row r="294" ht="12.3" customHeight="1"/>
    <row r="295" ht="12.3" customHeight="1"/>
    <row r="296" ht="12.3" customHeight="1"/>
    <row r="297" ht="12.3" customHeight="1"/>
    <row r="298" ht="12.3" customHeight="1"/>
    <row r="299" ht="12.3" customHeight="1"/>
    <row r="300" ht="12.3" customHeight="1"/>
    <row r="301" ht="12.3" customHeight="1"/>
    <row r="302" ht="12.3" customHeight="1"/>
    <row r="303" ht="12.3" customHeight="1"/>
    <row r="304" ht="12.3" customHeight="1"/>
    <row r="305" ht="12.3" customHeight="1"/>
    <row r="306" ht="12.3" customHeight="1"/>
    <row r="307" ht="12.3" customHeight="1"/>
    <row r="308" ht="12.3" customHeight="1"/>
    <row r="309" ht="12.3" customHeight="1"/>
    <row r="310" ht="12.3" customHeight="1"/>
    <row r="311" ht="12.3" customHeight="1"/>
    <row r="312" ht="12.3" customHeight="1"/>
    <row r="313" ht="12.3" customHeight="1"/>
    <row r="314" ht="12.3" customHeight="1"/>
    <row r="315" ht="12.3" customHeight="1"/>
    <row r="316" ht="12.3" customHeight="1"/>
    <row r="317" ht="12.3" customHeight="1"/>
    <row r="318" ht="12.3" customHeight="1"/>
  </sheetData>
  <mergeCells count="22">
    <mergeCell ref="Z6:AB6"/>
    <mergeCell ref="AD6:AF6"/>
    <mergeCell ref="AJ6:AL6"/>
    <mergeCell ref="A81:L82"/>
    <mergeCell ref="A4:L4"/>
    <mergeCell ref="M4:X4"/>
    <mergeCell ref="Y4:AG4"/>
    <mergeCell ref="AH4:AL4"/>
    <mergeCell ref="B6:D6"/>
    <mergeCell ref="F6:H6"/>
    <mergeCell ref="J6:L6"/>
    <mergeCell ref="N6:P6"/>
    <mergeCell ref="R6:T6"/>
    <mergeCell ref="V6:X6"/>
    <mergeCell ref="A2:L2"/>
    <mergeCell ref="M2:X2"/>
    <mergeCell ref="Y2:AG2"/>
    <mergeCell ref="AH2:AL2"/>
    <mergeCell ref="A3:L3"/>
    <mergeCell ref="M3:X3"/>
    <mergeCell ref="Y3:AG3"/>
    <mergeCell ref="AH3:AL3"/>
  </mergeCells>
  <hyperlinks>
    <hyperlink ref="A1" location="Índice!A1" display="Volver al Índice" xr:uid="{9CCD1319-2AE4-4AAC-A61E-B202DD925447}"/>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050A-B7AA-428C-9746-D84DB2DDFD90}">
  <sheetPr>
    <pageSetUpPr fitToPage="1"/>
  </sheetPr>
  <dimension ref="A1:AQ73"/>
  <sheetViews>
    <sheetView showGridLines="0" zoomScaleNormal="100" zoomScaleSheetLayoutView="80" workbookViewId="0"/>
  </sheetViews>
  <sheetFormatPr baseColWidth="10" defaultColWidth="11.33203125" defaultRowHeight="13.2"/>
  <cols>
    <col min="1" max="1" width="42.33203125" style="1178" customWidth="1"/>
    <col min="2" max="2" width="12.6640625" style="1178" customWidth="1"/>
    <col min="3" max="3" width="9.33203125" style="1178" bestFit="1" customWidth="1"/>
    <col min="4" max="5" width="12.6640625" style="1178" customWidth="1"/>
    <col min="6" max="6" width="14.33203125" style="1178" customWidth="1"/>
    <col min="7" max="7" width="12.6640625" style="1178" customWidth="1"/>
    <col min="8" max="9" width="12.21875" style="1178" customWidth="1"/>
    <col min="10" max="10" width="12.6640625" style="1178" customWidth="1"/>
    <col min="11" max="11" width="11.33203125" style="1178"/>
    <col min="12" max="12" width="12" style="1178" customWidth="1"/>
    <col min="13" max="16384" width="11.33203125" style="1178"/>
  </cols>
  <sheetData>
    <row r="1" spans="1:12" ht="15.75" customHeight="1">
      <c r="A1" s="1216" t="s">
        <v>1029</v>
      </c>
      <c r="B1" s="1177"/>
      <c r="C1" s="1177"/>
      <c r="D1" s="1177"/>
      <c r="E1" s="1177"/>
      <c r="F1" s="1177"/>
      <c r="G1" s="1177"/>
      <c r="H1" s="1177"/>
      <c r="I1" s="1177"/>
      <c r="J1" s="1177"/>
    </row>
    <row r="2" spans="1:12" s="1180" customFormat="1" ht="21.9" customHeight="1">
      <c r="A2" s="1179" t="s">
        <v>994</v>
      </c>
      <c r="B2" s="1179"/>
      <c r="C2" s="1179"/>
      <c r="D2" s="1179"/>
      <c r="E2" s="1179"/>
      <c r="F2" s="1179"/>
      <c r="G2" s="1179"/>
      <c r="H2" s="1179"/>
      <c r="I2" s="1179"/>
      <c r="J2" s="1179"/>
    </row>
    <row r="3" spans="1:12" s="1182" customFormat="1" ht="17.399999999999999">
      <c r="A3" s="1181">
        <v>45688</v>
      </c>
      <c r="B3" s="1181"/>
      <c r="C3" s="1181"/>
      <c r="D3" s="1181"/>
      <c r="E3" s="1181"/>
      <c r="F3" s="1181"/>
      <c r="G3" s="1181"/>
      <c r="H3" s="1181"/>
      <c r="I3" s="1181"/>
      <c r="J3" s="1181"/>
    </row>
    <row r="4" spans="1:12" s="1184" customFormat="1" ht="16.8">
      <c r="A4" s="1183" t="s">
        <v>995</v>
      </c>
      <c r="B4" s="1183"/>
      <c r="C4" s="1183"/>
      <c r="D4" s="1183"/>
      <c r="E4" s="1183"/>
      <c r="F4" s="1183"/>
      <c r="G4" s="1183"/>
      <c r="H4" s="1183"/>
      <c r="I4" s="1183"/>
      <c r="J4" s="1183"/>
    </row>
    <row r="5" spans="1:12" ht="14.4" thickBot="1">
      <c r="A5" s="1185" t="s">
        <v>996</v>
      </c>
      <c r="B5" s="1186"/>
      <c r="C5" s="1186"/>
      <c r="D5" s="1186"/>
      <c r="E5" s="1186"/>
      <c r="F5" s="1186"/>
      <c r="G5" s="1186"/>
      <c r="H5" s="1186"/>
      <c r="I5" s="1186"/>
      <c r="J5" s="1186"/>
    </row>
    <row r="6" spans="1:12" ht="52.5" customHeight="1">
      <c r="A6" s="1187"/>
      <c r="B6" s="1188" t="s">
        <v>28</v>
      </c>
      <c r="C6" s="1188" t="s">
        <v>29</v>
      </c>
      <c r="D6" s="1188" t="s">
        <v>30</v>
      </c>
      <c r="E6" s="1188" t="s">
        <v>536</v>
      </c>
      <c r="F6" s="1188" t="s">
        <v>32</v>
      </c>
      <c r="G6" s="1188" t="s">
        <v>33</v>
      </c>
      <c r="H6" s="1188" t="s">
        <v>34</v>
      </c>
      <c r="I6" s="1188" t="s">
        <v>35</v>
      </c>
      <c r="J6" s="1189" t="s">
        <v>748</v>
      </c>
    </row>
    <row r="7" spans="1:12" s="1193" customFormat="1" ht="26.1" customHeight="1">
      <c r="A7" s="1190" t="s">
        <v>997</v>
      </c>
      <c r="B7" s="1190"/>
      <c r="C7" s="1191"/>
      <c r="D7" s="1191"/>
      <c r="E7" s="1191"/>
      <c r="F7" s="1191"/>
      <c r="G7" s="1191"/>
      <c r="H7" s="1191"/>
      <c r="I7" s="1191"/>
      <c r="J7" s="1192"/>
    </row>
    <row r="8" spans="1:12" s="1193" customFormat="1" ht="16.5" customHeight="1">
      <c r="A8" s="1194" t="s">
        <v>998</v>
      </c>
      <c r="B8" s="1195">
        <v>21.848921259477816</v>
      </c>
      <c r="C8" s="1195">
        <v>18.100000000000001</v>
      </c>
      <c r="D8" s="1195">
        <v>23.86</v>
      </c>
      <c r="E8" s="1195">
        <v>12.23</v>
      </c>
      <c r="F8" s="1195">
        <v>17</v>
      </c>
      <c r="G8" s="1195">
        <v>16.52</v>
      </c>
      <c r="H8" s="1195">
        <v>11.69</v>
      </c>
      <c r="I8" s="1195">
        <v>24.45</v>
      </c>
      <c r="J8" s="1195">
        <v>19.396991460313927</v>
      </c>
    </row>
    <row r="9" spans="1:12" s="1193" customFormat="1" ht="13.65" customHeight="1">
      <c r="A9" s="1196" t="s">
        <v>999</v>
      </c>
      <c r="B9" s="1195">
        <v>2.7</v>
      </c>
      <c r="C9" s="1195">
        <v>5.95</v>
      </c>
      <c r="D9" s="1195">
        <v>4.63</v>
      </c>
      <c r="E9" s="1195">
        <v>3.02</v>
      </c>
      <c r="F9" s="1195">
        <v>3.69</v>
      </c>
      <c r="G9" s="1195">
        <v>4.04</v>
      </c>
      <c r="H9" s="1195">
        <v>6.82</v>
      </c>
      <c r="I9" s="1195">
        <v>1.51</v>
      </c>
      <c r="J9" s="1195">
        <v>3.83</v>
      </c>
      <c r="K9" s="1197"/>
      <c r="L9" s="1198"/>
    </row>
    <row r="10" spans="1:12" s="1193" customFormat="1" ht="21.9" customHeight="1">
      <c r="A10" s="16" t="s">
        <v>1000</v>
      </c>
      <c r="B10" s="1199"/>
      <c r="C10" s="1199"/>
      <c r="D10" s="1199"/>
      <c r="E10" s="1199"/>
      <c r="F10" s="1199"/>
      <c r="G10" s="1199"/>
      <c r="H10" s="1199"/>
      <c r="I10" s="1199"/>
      <c r="J10" s="1199"/>
      <c r="K10" s="1199"/>
      <c r="L10" s="1198"/>
    </row>
    <row r="11" spans="1:12" s="1193" customFormat="1" ht="13.65" customHeight="1">
      <c r="A11" s="15" t="s">
        <v>1001</v>
      </c>
      <c r="B11" s="1195">
        <v>4.99</v>
      </c>
      <c r="C11" s="1195">
        <v>6.45</v>
      </c>
      <c r="D11" s="1195">
        <v>3.65</v>
      </c>
      <c r="E11" s="1195">
        <v>8.7200000000000006</v>
      </c>
      <c r="F11" s="1195">
        <v>4.8499999999999996</v>
      </c>
      <c r="G11" s="1195">
        <v>5.85</v>
      </c>
      <c r="H11" s="1195">
        <v>9.6199999999999992</v>
      </c>
      <c r="I11" s="1195">
        <v>4.45</v>
      </c>
      <c r="J11" s="1195">
        <v>5.57</v>
      </c>
      <c r="K11" s="1197"/>
      <c r="L11" s="1198"/>
    </row>
    <row r="12" spans="1:12" s="1193" customFormat="1" ht="13.65" customHeight="1">
      <c r="A12" s="15" t="s">
        <v>1002</v>
      </c>
      <c r="B12" s="1195">
        <v>4.58</v>
      </c>
      <c r="C12" s="1195">
        <v>4.2699999999999996</v>
      </c>
      <c r="D12" s="1195">
        <v>3.97</v>
      </c>
      <c r="E12" s="1195">
        <v>5.58</v>
      </c>
      <c r="F12" s="1195">
        <v>4.38</v>
      </c>
      <c r="G12" s="1195">
        <v>4.37</v>
      </c>
      <c r="H12" s="1195">
        <v>6.66</v>
      </c>
      <c r="I12" s="1195">
        <v>2.65</v>
      </c>
      <c r="J12" s="1195">
        <v>4.4400000000000004</v>
      </c>
      <c r="K12" s="1197"/>
      <c r="L12" s="1198"/>
    </row>
    <row r="13" spans="1:12" s="1193" customFormat="1" ht="13.65" customHeight="1">
      <c r="A13" s="15" t="s">
        <v>1003</v>
      </c>
      <c r="B13" s="1195">
        <v>8.19</v>
      </c>
      <c r="C13" s="1195">
        <v>2.2000000000000002</v>
      </c>
      <c r="D13" s="1195">
        <v>2.98</v>
      </c>
      <c r="E13" s="1195">
        <v>5.97</v>
      </c>
      <c r="F13" s="1195">
        <v>1.1399999999999999</v>
      </c>
      <c r="G13" s="1195">
        <v>1.39</v>
      </c>
      <c r="H13" s="1195">
        <v>2.93</v>
      </c>
      <c r="I13" s="1195">
        <v>1.22</v>
      </c>
      <c r="J13" s="1195">
        <v>3.49</v>
      </c>
      <c r="K13" s="1197"/>
      <c r="L13" s="1198"/>
    </row>
    <row r="14" spans="1:12" s="1193" customFormat="1" ht="13.65" customHeight="1">
      <c r="A14" s="15" t="s">
        <v>1004</v>
      </c>
      <c r="B14" s="1195">
        <v>266.14</v>
      </c>
      <c r="C14" s="1195">
        <v>115.08</v>
      </c>
      <c r="D14" s="1195">
        <v>260.3</v>
      </c>
      <c r="E14" s="1195">
        <v>151.54</v>
      </c>
      <c r="F14" s="1195">
        <v>161.86000000000001</v>
      </c>
      <c r="G14" s="1195">
        <v>170.92</v>
      </c>
      <c r="H14" s="1195">
        <v>111.38</v>
      </c>
      <c r="I14" s="1195">
        <v>127.69</v>
      </c>
      <c r="J14" s="1195">
        <v>175.05</v>
      </c>
      <c r="K14" s="1197"/>
      <c r="L14" s="1198"/>
    </row>
    <row r="15" spans="1:12" s="1193" customFormat="1" ht="21.9" customHeight="1">
      <c r="A15" s="1190" t="s">
        <v>1005</v>
      </c>
      <c r="B15" s="1199"/>
      <c r="C15" s="1199"/>
      <c r="D15" s="1199"/>
      <c r="E15" s="1199"/>
      <c r="F15" s="1199"/>
      <c r="G15" s="1199"/>
      <c r="H15" s="1199"/>
      <c r="I15" s="1199"/>
      <c r="J15" s="1199"/>
      <c r="K15" s="1199"/>
      <c r="L15" s="1198"/>
    </row>
    <row r="16" spans="1:12" s="1193" customFormat="1" ht="13.65" customHeight="1">
      <c r="A16" s="1196" t="s">
        <v>1006</v>
      </c>
      <c r="B16" s="1195">
        <v>11.25</v>
      </c>
      <c r="C16" s="1195">
        <v>11.4</v>
      </c>
      <c r="D16" s="1195">
        <v>10</v>
      </c>
      <c r="E16" s="1195">
        <v>18.03</v>
      </c>
      <c r="F16" s="1195">
        <v>17.079999999999998</v>
      </c>
      <c r="G16" s="1195">
        <v>9.74</v>
      </c>
      <c r="H16" s="1195">
        <v>9.42</v>
      </c>
      <c r="I16" s="1195" t="s">
        <v>1007</v>
      </c>
      <c r="J16" s="1195">
        <v>12.74</v>
      </c>
      <c r="K16" s="1197"/>
      <c r="L16" s="1198"/>
    </row>
    <row r="17" spans="1:12" s="1193" customFormat="1" ht="13.65" customHeight="1">
      <c r="A17" s="1196" t="s">
        <v>1008</v>
      </c>
      <c r="B17" s="1195">
        <v>41.24</v>
      </c>
      <c r="C17" s="1195">
        <v>58.22</v>
      </c>
      <c r="D17" s="1195">
        <v>39.54</v>
      </c>
      <c r="E17" s="1195">
        <v>63.31</v>
      </c>
      <c r="F17" s="1195">
        <v>51.93</v>
      </c>
      <c r="G17" s="1195">
        <v>52.37</v>
      </c>
      <c r="H17" s="1195">
        <v>58.54</v>
      </c>
      <c r="I17" s="1195">
        <v>75.3</v>
      </c>
      <c r="J17" s="1195">
        <v>49.85</v>
      </c>
      <c r="K17" s="1197"/>
      <c r="L17" s="1198"/>
    </row>
    <row r="18" spans="1:12" s="1193" customFormat="1" ht="13.65" customHeight="1">
      <c r="A18" s="1196" t="s">
        <v>1009</v>
      </c>
      <c r="B18" s="1195">
        <v>88.24</v>
      </c>
      <c r="C18" s="1195">
        <v>94.56</v>
      </c>
      <c r="D18" s="1195">
        <v>90.56</v>
      </c>
      <c r="E18" s="1195">
        <v>97.06</v>
      </c>
      <c r="F18" s="1195">
        <v>70.099999999999994</v>
      </c>
      <c r="G18" s="1195">
        <v>84.69</v>
      </c>
      <c r="H18" s="1195">
        <v>97.18</v>
      </c>
      <c r="I18" s="1195">
        <v>87.7</v>
      </c>
      <c r="J18" s="1195">
        <v>86.4</v>
      </c>
      <c r="K18" s="1197"/>
      <c r="L18" s="1198"/>
    </row>
    <row r="19" spans="1:12" s="1193" customFormat="1" ht="13.65" customHeight="1">
      <c r="A19" s="1196" t="s">
        <v>1010</v>
      </c>
      <c r="B19" s="1195">
        <v>28.08</v>
      </c>
      <c r="C19" s="1195">
        <v>24.29</v>
      </c>
      <c r="D19" s="1195">
        <v>31.15</v>
      </c>
      <c r="E19" s="1195">
        <v>37.479999999999997</v>
      </c>
      <c r="F19" s="1195">
        <v>27.15</v>
      </c>
      <c r="G19" s="1195">
        <v>20.75</v>
      </c>
      <c r="H19" s="1195">
        <v>22.83</v>
      </c>
      <c r="I19" s="1195" t="s">
        <v>1007</v>
      </c>
      <c r="J19" s="1195">
        <v>29.1</v>
      </c>
      <c r="K19" s="1197"/>
      <c r="L19" s="1198"/>
    </row>
    <row r="20" spans="1:12" s="1193" customFormat="1" ht="13.65" customHeight="1">
      <c r="A20" s="1196" t="s">
        <v>1011</v>
      </c>
      <c r="B20" s="1200">
        <v>1417</v>
      </c>
      <c r="C20" s="1200">
        <v>870</v>
      </c>
      <c r="D20" s="1201">
        <v>894</v>
      </c>
      <c r="E20" s="1200">
        <v>415</v>
      </c>
      <c r="F20" s="1200">
        <v>1133</v>
      </c>
      <c r="G20" s="1200">
        <v>5493</v>
      </c>
      <c r="H20" s="1201">
        <v>796</v>
      </c>
      <c r="I20" s="1201">
        <v>644</v>
      </c>
      <c r="J20" s="1200">
        <v>1115</v>
      </c>
      <c r="K20" s="1202"/>
      <c r="L20" s="1198"/>
    </row>
    <row r="21" spans="1:12" s="1193" customFormat="1" ht="13.65" customHeight="1">
      <c r="A21" s="1196" t="s">
        <v>1012</v>
      </c>
      <c r="B21" s="1200">
        <v>10199.745471544715</v>
      </c>
      <c r="C21" s="1200">
        <v>13329.98467768595</v>
      </c>
      <c r="D21" s="1201">
        <v>5126.0583255813954</v>
      </c>
      <c r="E21" s="1200">
        <v>8107.5048709677421</v>
      </c>
      <c r="F21" s="1200">
        <v>13440.307766666667</v>
      </c>
      <c r="G21" s="1200">
        <v>0</v>
      </c>
      <c r="H21" s="1200">
        <v>10951.849775510203</v>
      </c>
      <c r="I21" s="1200">
        <v>55385.3675</v>
      </c>
      <c r="J21" s="1200">
        <v>9944.9076315789462</v>
      </c>
      <c r="K21" s="1202"/>
      <c r="L21" s="1198"/>
    </row>
    <row r="22" spans="1:12" s="1193" customFormat="1" ht="21.9" customHeight="1">
      <c r="A22" s="1190" t="s">
        <v>1013</v>
      </c>
      <c r="B22" s="1199"/>
      <c r="C22" s="1199"/>
      <c r="D22" s="1199"/>
      <c r="E22" s="1199"/>
      <c r="F22" s="1199"/>
      <c r="G22" s="1199"/>
      <c r="H22" s="1199"/>
      <c r="I22" s="1199"/>
      <c r="J22" s="1199"/>
      <c r="K22" s="1199"/>
      <c r="L22" s="1198"/>
    </row>
    <row r="23" spans="1:12" s="1193" customFormat="1" ht="13.65" customHeight="1">
      <c r="A23" s="1196" t="s">
        <v>1014</v>
      </c>
      <c r="B23" s="1195">
        <v>8.11</v>
      </c>
      <c r="C23" s="1195">
        <v>3.8</v>
      </c>
      <c r="D23" s="1195">
        <v>18.579999999999998</v>
      </c>
      <c r="E23" s="1195">
        <v>-24.37</v>
      </c>
      <c r="F23" s="1195">
        <v>-6.11</v>
      </c>
      <c r="G23" s="1195">
        <v>17.649999999999999</v>
      </c>
      <c r="H23" s="1195">
        <v>-4.79</v>
      </c>
      <c r="I23" s="1195" t="s">
        <v>1007</v>
      </c>
      <c r="J23" s="1195">
        <v>6.83</v>
      </c>
      <c r="K23" s="1197"/>
      <c r="L23" s="1198"/>
    </row>
    <row r="24" spans="1:12" s="1193" customFormat="1" ht="13.65" customHeight="1">
      <c r="A24" s="1196" t="s">
        <v>1015</v>
      </c>
      <c r="B24" s="1195">
        <v>2.17</v>
      </c>
      <c r="C24" s="1195">
        <v>0.62</v>
      </c>
      <c r="D24" s="1195">
        <v>4</v>
      </c>
      <c r="E24" s="1195">
        <v>-3.05</v>
      </c>
      <c r="F24" s="1195">
        <v>-0.99</v>
      </c>
      <c r="G24" s="1195">
        <v>3.85</v>
      </c>
      <c r="H24" s="1195">
        <v>-0.49</v>
      </c>
      <c r="I24" s="1195" t="s">
        <v>1007</v>
      </c>
      <c r="J24" s="1195">
        <v>1.31</v>
      </c>
      <c r="K24" s="1197"/>
      <c r="L24" s="1198"/>
    </row>
    <row r="25" spans="1:12" s="1193" customFormat="1" ht="21.9" customHeight="1">
      <c r="A25" s="1190" t="s">
        <v>1016</v>
      </c>
      <c r="B25" s="1199"/>
      <c r="C25" s="1199"/>
      <c r="D25" s="1199"/>
      <c r="E25" s="1199"/>
      <c r="F25" s="1199"/>
      <c r="G25" s="1199"/>
      <c r="H25" s="1199"/>
      <c r="I25" s="1199"/>
      <c r="J25" s="1199"/>
      <c r="K25" s="1199"/>
      <c r="L25" s="1198"/>
    </row>
    <row r="26" spans="1:12" s="1193" customFormat="1" ht="13.65" customHeight="1">
      <c r="A26" s="15" t="s">
        <v>1017</v>
      </c>
      <c r="B26" s="1195">
        <v>23.69</v>
      </c>
      <c r="C26" s="1195">
        <v>14.2</v>
      </c>
      <c r="D26" s="1195">
        <v>56.24</v>
      </c>
      <c r="E26" s="1195">
        <v>36.369999999999997</v>
      </c>
      <c r="F26" s="1195">
        <v>16.47</v>
      </c>
      <c r="G26" s="1195">
        <v>11.86</v>
      </c>
      <c r="H26" s="1195">
        <v>32.93</v>
      </c>
      <c r="I26" s="1195">
        <v>18.18</v>
      </c>
      <c r="J26" s="1195">
        <v>23.57</v>
      </c>
      <c r="K26" s="1197"/>
      <c r="L26" s="1198"/>
    </row>
    <row r="27" spans="1:12" s="1193" customFormat="1" ht="13.65" customHeight="1">
      <c r="A27" s="15" t="s">
        <v>1018</v>
      </c>
      <c r="B27" s="1195">
        <v>116.34</v>
      </c>
      <c r="C27" s="1195">
        <v>100.85</v>
      </c>
      <c r="D27" s="1195">
        <v>24781.040000000001</v>
      </c>
      <c r="E27" s="1195">
        <v>96.87</v>
      </c>
      <c r="F27" s="1195">
        <v>119.21</v>
      </c>
      <c r="G27" s="1195">
        <v>25.08</v>
      </c>
      <c r="H27" s="1195">
        <v>110.28</v>
      </c>
      <c r="I27" s="1195" t="s">
        <v>67</v>
      </c>
      <c r="J27" s="1195">
        <v>63.76</v>
      </c>
      <c r="K27" s="1197"/>
      <c r="L27" s="1198"/>
    </row>
    <row r="28" spans="1:12" ht="6" customHeight="1" thickBot="1">
      <c r="A28" s="1203"/>
      <c r="B28" s="1203"/>
      <c r="C28" s="1204"/>
      <c r="D28" s="1204"/>
      <c r="E28" s="1204"/>
      <c r="F28" s="1204"/>
      <c r="G28" s="1204"/>
      <c r="H28" s="1204"/>
      <c r="I28" s="1204"/>
      <c r="J28" s="1205"/>
    </row>
    <row r="29" spans="1:12" s="1208" customFormat="1" ht="15" customHeight="1">
      <c r="A29" s="1206" t="s">
        <v>1019</v>
      </c>
      <c r="B29" s="1207"/>
    </row>
    <row r="30" spans="1:12" s="1208" customFormat="1" ht="10.199999999999999">
      <c r="A30" s="461" t="s">
        <v>1020</v>
      </c>
      <c r="B30" s="1207"/>
    </row>
    <row r="31" spans="1:12" ht="13.8">
      <c r="A31" s="461" t="s">
        <v>1021</v>
      </c>
      <c r="B31" s="1209"/>
      <c r="C31" s="1209"/>
      <c r="D31" s="1209"/>
      <c r="E31" s="1209"/>
      <c r="F31" s="1209"/>
      <c r="G31" s="1209"/>
      <c r="H31" s="1209"/>
      <c r="I31" s="1209"/>
      <c r="J31" s="1209"/>
    </row>
    <row r="32" spans="1:12">
      <c r="A32" s="781" t="s">
        <v>1022</v>
      </c>
      <c r="B32" s="781"/>
      <c r="C32" s="781"/>
      <c r="D32" s="781"/>
      <c r="E32" s="781"/>
      <c r="F32" s="781"/>
      <c r="G32" s="781"/>
      <c r="H32" s="781"/>
      <c r="I32" s="781"/>
      <c r="J32" s="781"/>
    </row>
    <row r="33" spans="1:12">
      <c r="A33" s="781"/>
      <c r="B33" s="781"/>
      <c r="C33" s="781"/>
      <c r="D33" s="781"/>
      <c r="E33" s="781"/>
      <c r="F33" s="781"/>
      <c r="G33" s="781"/>
      <c r="H33" s="781"/>
      <c r="I33" s="781"/>
      <c r="J33" s="781"/>
    </row>
    <row r="34" spans="1:12" ht="13.2" customHeight="1">
      <c r="A34" s="1145" t="s">
        <v>942</v>
      </c>
      <c r="B34" s="1145"/>
      <c r="C34" s="1145"/>
      <c r="D34" s="1145"/>
      <c r="E34" s="1145"/>
      <c r="F34" s="1145"/>
      <c r="G34" s="1145"/>
      <c r="H34" s="1145"/>
      <c r="I34" s="1145"/>
      <c r="J34" s="1145"/>
      <c r="K34" s="1210"/>
      <c r="L34" s="1210"/>
    </row>
    <row r="35" spans="1:12">
      <c r="A35" s="1210"/>
      <c r="B35" s="1210"/>
      <c r="C35" s="1210"/>
      <c r="D35" s="1210"/>
      <c r="E35" s="1210"/>
      <c r="F35" s="1210"/>
      <c r="G35" s="1210"/>
      <c r="H35" s="1210"/>
      <c r="I35" s="1210"/>
      <c r="J35" s="1210"/>
      <c r="K35" s="1210"/>
      <c r="L35" s="1210"/>
    </row>
    <row r="72" spans="2:43" ht="13.8" thickBot="1"/>
    <row r="73" spans="2:43" s="7" customFormat="1" ht="29.25" customHeight="1" thickTop="1">
      <c r="B73" s="1178"/>
      <c r="C73" s="1211"/>
      <c r="D73" s="1076" t="s">
        <v>1023</v>
      </c>
      <c r="E73" s="1076"/>
      <c r="F73" s="1076"/>
      <c r="G73" s="1076" t="s">
        <v>1024</v>
      </c>
      <c r="H73" s="1076"/>
      <c r="I73" s="1076"/>
      <c r="J73" s="1076"/>
      <c r="K73" s="1212"/>
      <c r="L73" s="1160"/>
      <c r="M73" s="1076" t="s">
        <v>29</v>
      </c>
      <c r="N73" s="1076"/>
      <c r="O73" s="1076"/>
      <c r="P73" s="1160"/>
      <c r="Q73" s="1076" t="s">
        <v>843</v>
      </c>
      <c r="R73" s="1076"/>
      <c r="S73" s="1076"/>
      <c r="T73" s="1178"/>
      <c r="U73" s="1076" t="s">
        <v>1025</v>
      </c>
      <c r="V73" s="1076"/>
      <c r="W73" s="1076"/>
      <c r="X73" s="1079"/>
      <c r="Y73" s="1076" t="s">
        <v>1026</v>
      </c>
      <c r="Z73" s="1076"/>
      <c r="AA73" s="1076"/>
      <c r="AB73" s="1079"/>
      <c r="AC73" s="1076" t="s">
        <v>1027</v>
      </c>
      <c r="AD73" s="1076"/>
      <c r="AE73" s="1076"/>
      <c r="AF73" s="1178"/>
      <c r="AG73" s="1076" t="s">
        <v>844</v>
      </c>
      <c r="AH73" s="1076"/>
      <c r="AI73" s="1076"/>
      <c r="AJ73" s="1079"/>
      <c r="AK73" s="1076" t="s">
        <v>845</v>
      </c>
      <c r="AL73" s="1076"/>
      <c r="AM73" s="1076"/>
      <c r="AN73" s="1079"/>
      <c r="AO73" s="1080" t="s">
        <v>748</v>
      </c>
      <c r="AP73" s="1080"/>
      <c r="AQ73" s="1080"/>
    </row>
  </sheetData>
  <mergeCells count="15">
    <mergeCell ref="AK73:AM73"/>
    <mergeCell ref="AO73:AQ73"/>
    <mergeCell ref="M73:O73"/>
    <mergeCell ref="Q73:S73"/>
    <mergeCell ref="U73:W73"/>
    <mergeCell ref="Y73:AA73"/>
    <mergeCell ref="AC73:AE73"/>
    <mergeCell ref="AG73:AI73"/>
    <mergeCell ref="A2:J2"/>
    <mergeCell ref="A3:J3"/>
    <mergeCell ref="A4:J4"/>
    <mergeCell ref="A32:J33"/>
    <mergeCell ref="A34:J34"/>
    <mergeCell ref="D73:F73"/>
    <mergeCell ref="G73:J73"/>
  </mergeCells>
  <hyperlinks>
    <hyperlink ref="A1" location="Índice!A1" display="Volver al Índice" xr:uid="{616AC9B9-D1FD-4A0E-8973-03264A54DDC4}"/>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8BC6-99ED-4BC2-9929-5CF769C0CDB5}">
  <dimension ref="A1:K203"/>
  <sheetViews>
    <sheetView showGridLines="0" topLeftCell="A46" zoomScaleNormal="100" workbookViewId="0"/>
  </sheetViews>
  <sheetFormatPr baseColWidth="10" defaultColWidth="11.44140625" defaultRowHeight="13.2"/>
  <cols>
    <col min="1" max="1" width="46.44140625" style="540" customWidth="1"/>
    <col min="2" max="2" width="10.44140625" style="540" customWidth="1"/>
    <col min="3" max="5" width="15.44140625" style="540" customWidth="1"/>
    <col min="6" max="6" width="11.44140625" style="540" customWidth="1"/>
    <col min="7" max="7" width="11.44140625" style="540" hidden="1" customWidth="1"/>
    <col min="8" max="256" width="11.44140625" style="540"/>
    <col min="257" max="257" width="46.44140625" style="540" customWidth="1"/>
    <col min="258" max="258" width="10.44140625" style="540" customWidth="1"/>
    <col min="259" max="261" width="15.44140625" style="540" customWidth="1"/>
    <col min="262" max="262" width="11.44140625" style="540"/>
    <col min="263" max="263" width="0" style="540" hidden="1" customWidth="1"/>
    <col min="264" max="512" width="11.44140625" style="540"/>
    <col min="513" max="513" width="46.44140625" style="540" customWidth="1"/>
    <col min="514" max="514" width="10.44140625" style="540" customWidth="1"/>
    <col min="515" max="517" width="15.44140625" style="540" customWidth="1"/>
    <col min="518" max="518" width="11.44140625" style="540"/>
    <col min="519" max="519" width="0" style="540" hidden="1" customWidth="1"/>
    <col min="520" max="768" width="11.44140625" style="540"/>
    <col min="769" max="769" width="46.44140625" style="540" customWidth="1"/>
    <col min="770" max="770" width="10.44140625" style="540" customWidth="1"/>
    <col min="771" max="773" width="15.44140625" style="540" customWidth="1"/>
    <col min="774" max="774" width="11.44140625" style="540"/>
    <col min="775" max="775" width="0" style="540" hidden="1" customWidth="1"/>
    <col min="776" max="1024" width="11.44140625" style="540"/>
    <col min="1025" max="1025" width="46.44140625" style="540" customWidth="1"/>
    <col min="1026" max="1026" width="10.44140625" style="540" customWidth="1"/>
    <col min="1027" max="1029" width="15.44140625" style="540" customWidth="1"/>
    <col min="1030" max="1030" width="11.44140625" style="540"/>
    <col min="1031" max="1031" width="0" style="540" hidden="1" customWidth="1"/>
    <col min="1032" max="1280" width="11.44140625" style="540"/>
    <col min="1281" max="1281" width="46.44140625" style="540" customWidth="1"/>
    <col min="1282" max="1282" width="10.44140625" style="540" customWidth="1"/>
    <col min="1283" max="1285" width="15.44140625" style="540" customWidth="1"/>
    <col min="1286" max="1286" width="11.44140625" style="540"/>
    <col min="1287" max="1287" width="0" style="540" hidden="1" customWidth="1"/>
    <col min="1288" max="1536" width="11.44140625" style="540"/>
    <col min="1537" max="1537" width="46.44140625" style="540" customWidth="1"/>
    <col min="1538" max="1538" width="10.44140625" style="540" customWidth="1"/>
    <col min="1539" max="1541" width="15.44140625" style="540" customWidth="1"/>
    <col min="1542" max="1542" width="11.44140625" style="540"/>
    <col min="1543" max="1543" width="0" style="540" hidden="1" customWidth="1"/>
    <col min="1544" max="1792" width="11.44140625" style="540"/>
    <col min="1793" max="1793" width="46.44140625" style="540" customWidth="1"/>
    <col min="1794" max="1794" width="10.44140625" style="540" customWidth="1"/>
    <col min="1795" max="1797" width="15.44140625" style="540" customWidth="1"/>
    <col min="1798" max="1798" width="11.44140625" style="540"/>
    <col min="1799" max="1799" width="0" style="540" hidden="1" customWidth="1"/>
    <col min="1800" max="2048" width="11.44140625" style="540"/>
    <col min="2049" max="2049" width="46.44140625" style="540" customWidth="1"/>
    <col min="2050" max="2050" width="10.44140625" style="540" customWidth="1"/>
    <col min="2051" max="2053" width="15.44140625" style="540" customWidth="1"/>
    <col min="2054" max="2054" width="11.44140625" style="540"/>
    <col min="2055" max="2055" width="0" style="540" hidden="1" customWidth="1"/>
    <col min="2056" max="2304" width="11.44140625" style="540"/>
    <col min="2305" max="2305" width="46.44140625" style="540" customWidth="1"/>
    <col min="2306" max="2306" width="10.44140625" style="540" customWidth="1"/>
    <col min="2307" max="2309" width="15.44140625" style="540" customWidth="1"/>
    <col min="2310" max="2310" width="11.44140625" style="540"/>
    <col min="2311" max="2311" width="0" style="540" hidden="1" customWidth="1"/>
    <col min="2312" max="2560" width="11.44140625" style="540"/>
    <col min="2561" max="2561" width="46.44140625" style="540" customWidth="1"/>
    <col min="2562" max="2562" width="10.44140625" style="540" customWidth="1"/>
    <col min="2563" max="2565" width="15.44140625" style="540" customWidth="1"/>
    <col min="2566" max="2566" width="11.44140625" style="540"/>
    <col min="2567" max="2567" width="0" style="540" hidden="1" customWidth="1"/>
    <col min="2568" max="2816" width="11.44140625" style="540"/>
    <col min="2817" max="2817" width="46.44140625" style="540" customWidth="1"/>
    <col min="2818" max="2818" width="10.44140625" style="540" customWidth="1"/>
    <col min="2819" max="2821" width="15.44140625" style="540" customWidth="1"/>
    <col min="2822" max="2822" width="11.44140625" style="540"/>
    <col min="2823" max="2823" width="0" style="540" hidden="1" customWidth="1"/>
    <col min="2824" max="3072" width="11.44140625" style="540"/>
    <col min="3073" max="3073" width="46.44140625" style="540" customWidth="1"/>
    <col min="3074" max="3074" width="10.44140625" style="540" customWidth="1"/>
    <col min="3075" max="3077" width="15.44140625" style="540" customWidth="1"/>
    <col min="3078" max="3078" width="11.44140625" style="540"/>
    <col min="3079" max="3079" width="0" style="540" hidden="1" customWidth="1"/>
    <col min="3080" max="3328" width="11.44140625" style="540"/>
    <col min="3329" max="3329" width="46.44140625" style="540" customWidth="1"/>
    <col min="3330" max="3330" width="10.44140625" style="540" customWidth="1"/>
    <col min="3331" max="3333" width="15.44140625" style="540" customWidth="1"/>
    <col min="3334" max="3334" width="11.44140625" style="540"/>
    <col min="3335" max="3335" width="0" style="540" hidden="1" customWidth="1"/>
    <col min="3336" max="3584" width="11.44140625" style="540"/>
    <col min="3585" max="3585" width="46.44140625" style="540" customWidth="1"/>
    <col min="3586" max="3586" width="10.44140625" style="540" customWidth="1"/>
    <col min="3587" max="3589" width="15.44140625" style="540" customWidth="1"/>
    <col min="3590" max="3590" width="11.44140625" style="540"/>
    <col min="3591" max="3591" width="0" style="540" hidden="1" customWidth="1"/>
    <col min="3592" max="3840" width="11.44140625" style="540"/>
    <col min="3841" max="3841" width="46.44140625" style="540" customWidth="1"/>
    <col min="3842" max="3842" width="10.44140625" style="540" customWidth="1"/>
    <col min="3843" max="3845" width="15.44140625" style="540" customWidth="1"/>
    <col min="3846" max="3846" width="11.44140625" style="540"/>
    <col min="3847" max="3847" width="0" style="540" hidden="1" customWidth="1"/>
    <col min="3848" max="4096" width="11.44140625" style="540"/>
    <col min="4097" max="4097" width="46.44140625" style="540" customWidth="1"/>
    <col min="4098" max="4098" width="10.44140625" style="540" customWidth="1"/>
    <col min="4099" max="4101" width="15.44140625" style="540" customWidth="1"/>
    <col min="4102" max="4102" width="11.44140625" style="540"/>
    <col min="4103" max="4103" width="0" style="540" hidden="1" customWidth="1"/>
    <col min="4104" max="4352" width="11.44140625" style="540"/>
    <col min="4353" max="4353" width="46.44140625" style="540" customWidth="1"/>
    <col min="4354" max="4354" width="10.44140625" style="540" customWidth="1"/>
    <col min="4355" max="4357" width="15.44140625" style="540" customWidth="1"/>
    <col min="4358" max="4358" width="11.44140625" style="540"/>
    <col min="4359" max="4359" width="0" style="540" hidden="1" customWidth="1"/>
    <col min="4360" max="4608" width="11.44140625" style="540"/>
    <col min="4609" max="4609" width="46.44140625" style="540" customWidth="1"/>
    <col min="4610" max="4610" width="10.44140625" style="540" customWidth="1"/>
    <col min="4611" max="4613" width="15.44140625" style="540" customWidth="1"/>
    <col min="4614" max="4614" width="11.44140625" style="540"/>
    <col min="4615" max="4615" width="0" style="540" hidden="1" customWidth="1"/>
    <col min="4616" max="4864" width="11.44140625" style="540"/>
    <col min="4865" max="4865" width="46.44140625" style="540" customWidth="1"/>
    <col min="4866" max="4866" width="10.44140625" style="540" customWidth="1"/>
    <col min="4867" max="4869" width="15.44140625" style="540" customWidth="1"/>
    <col min="4870" max="4870" width="11.44140625" style="540"/>
    <col min="4871" max="4871" width="0" style="540" hidden="1" customWidth="1"/>
    <col min="4872" max="5120" width="11.44140625" style="540"/>
    <col min="5121" max="5121" width="46.44140625" style="540" customWidth="1"/>
    <col min="5122" max="5122" width="10.44140625" style="540" customWidth="1"/>
    <col min="5123" max="5125" width="15.44140625" style="540" customWidth="1"/>
    <col min="5126" max="5126" width="11.44140625" style="540"/>
    <col min="5127" max="5127" width="0" style="540" hidden="1" customWidth="1"/>
    <col min="5128" max="5376" width="11.44140625" style="540"/>
    <col min="5377" max="5377" width="46.44140625" style="540" customWidth="1"/>
    <col min="5378" max="5378" width="10.44140625" style="540" customWidth="1"/>
    <col min="5379" max="5381" width="15.44140625" style="540" customWidth="1"/>
    <col min="5382" max="5382" width="11.44140625" style="540"/>
    <col min="5383" max="5383" width="0" style="540" hidden="1" customWidth="1"/>
    <col min="5384" max="5632" width="11.44140625" style="540"/>
    <col min="5633" max="5633" width="46.44140625" style="540" customWidth="1"/>
    <col min="5634" max="5634" width="10.44140625" style="540" customWidth="1"/>
    <col min="5635" max="5637" width="15.44140625" style="540" customWidth="1"/>
    <col min="5638" max="5638" width="11.44140625" style="540"/>
    <col min="5639" max="5639" width="0" style="540" hidden="1" customWidth="1"/>
    <col min="5640" max="5888" width="11.44140625" style="540"/>
    <col min="5889" max="5889" width="46.44140625" style="540" customWidth="1"/>
    <col min="5890" max="5890" width="10.44140625" style="540" customWidth="1"/>
    <col min="5891" max="5893" width="15.44140625" style="540" customWidth="1"/>
    <col min="5894" max="5894" width="11.44140625" style="540"/>
    <col min="5895" max="5895" width="0" style="540" hidden="1" customWidth="1"/>
    <col min="5896" max="6144" width="11.44140625" style="540"/>
    <col min="6145" max="6145" width="46.44140625" style="540" customWidth="1"/>
    <col min="6146" max="6146" width="10.44140625" style="540" customWidth="1"/>
    <col min="6147" max="6149" width="15.44140625" style="540" customWidth="1"/>
    <col min="6150" max="6150" width="11.44140625" style="540"/>
    <col min="6151" max="6151" width="0" style="540" hidden="1" customWidth="1"/>
    <col min="6152" max="6400" width="11.44140625" style="540"/>
    <col min="6401" max="6401" width="46.44140625" style="540" customWidth="1"/>
    <col min="6402" max="6402" width="10.44140625" style="540" customWidth="1"/>
    <col min="6403" max="6405" width="15.44140625" style="540" customWidth="1"/>
    <col min="6406" max="6406" width="11.44140625" style="540"/>
    <col min="6407" max="6407" width="0" style="540" hidden="1" customWidth="1"/>
    <col min="6408" max="6656" width="11.44140625" style="540"/>
    <col min="6657" max="6657" width="46.44140625" style="540" customWidth="1"/>
    <col min="6658" max="6658" width="10.44140625" style="540" customWidth="1"/>
    <col min="6659" max="6661" width="15.44140625" style="540" customWidth="1"/>
    <col min="6662" max="6662" width="11.44140625" style="540"/>
    <col min="6663" max="6663" width="0" style="540" hidden="1" customWidth="1"/>
    <col min="6664" max="6912" width="11.44140625" style="540"/>
    <col min="6913" max="6913" width="46.44140625" style="540" customWidth="1"/>
    <col min="6914" max="6914" width="10.44140625" style="540" customWidth="1"/>
    <col min="6915" max="6917" width="15.44140625" style="540" customWidth="1"/>
    <col min="6918" max="6918" width="11.44140625" style="540"/>
    <col min="6919" max="6919" width="0" style="540" hidden="1" customWidth="1"/>
    <col min="6920" max="7168" width="11.44140625" style="540"/>
    <col min="7169" max="7169" width="46.44140625" style="540" customWidth="1"/>
    <col min="7170" max="7170" width="10.44140625" style="540" customWidth="1"/>
    <col min="7171" max="7173" width="15.44140625" style="540" customWidth="1"/>
    <col min="7174" max="7174" width="11.44140625" style="540"/>
    <col min="7175" max="7175" width="0" style="540" hidden="1" customWidth="1"/>
    <col min="7176" max="7424" width="11.44140625" style="540"/>
    <col min="7425" max="7425" width="46.44140625" style="540" customWidth="1"/>
    <col min="7426" max="7426" width="10.44140625" style="540" customWidth="1"/>
    <col min="7427" max="7429" width="15.44140625" style="540" customWidth="1"/>
    <col min="7430" max="7430" width="11.44140625" style="540"/>
    <col min="7431" max="7431" width="0" style="540" hidden="1" customWidth="1"/>
    <col min="7432" max="7680" width="11.44140625" style="540"/>
    <col min="7681" max="7681" width="46.44140625" style="540" customWidth="1"/>
    <col min="7682" max="7682" width="10.44140625" style="540" customWidth="1"/>
    <col min="7683" max="7685" width="15.44140625" style="540" customWidth="1"/>
    <col min="7686" max="7686" width="11.44140625" style="540"/>
    <col min="7687" max="7687" width="0" style="540" hidden="1" customWidth="1"/>
    <col min="7688" max="7936" width="11.44140625" style="540"/>
    <col min="7937" max="7937" width="46.44140625" style="540" customWidth="1"/>
    <col min="7938" max="7938" width="10.44140625" style="540" customWidth="1"/>
    <col min="7939" max="7941" width="15.44140625" style="540" customWidth="1"/>
    <col min="7942" max="7942" width="11.44140625" style="540"/>
    <col min="7943" max="7943" width="0" style="540" hidden="1" customWidth="1"/>
    <col min="7944" max="8192" width="11.44140625" style="540"/>
    <col min="8193" max="8193" width="46.44140625" style="540" customWidth="1"/>
    <col min="8194" max="8194" width="10.44140625" style="540" customWidth="1"/>
    <col min="8195" max="8197" width="15.44140625" style="540" customWidth="1"/>
    <col min="8198" max="8198" width="11.44140625" style="540"/>
    <col min="8199" max="8199" width="0" style="540" hidden="1" customWidth="1"/>
    <col min="8200" max="8448" width="11.44140625" style="540"/>
    <col min="8449" max="8449" width="46.44140625" style="540" customWidth="1"/>
    <col min="8450" max="8450" width="10.44140625" style="540" customWidth="1"/>
    <col min="8451" max="8453" width="15.44140625" style="540" customWidth="1"/>
    <col min="8454" max="8454" width="11.44140625" style="540"/>
    <col min="8455" max="8455" width="0" style="540" hidden="1" customWidth="1"/>
    <col min="8456" max="8704" width="11.44140625" style="540"/>
    <col min="8705" max="8705" width="46.44140625" style="540" customWidth="1"/>
    <col min="8706" max="8706" width="10.44140625" style="540" customWidth="1"/>
    <col min="8707" max="8709" width="15.44140625" style="540" customWidth="1"/>
    <col min="8710" max="8710" width="11.44140625" style="540"/>
    <col min="8711" max="8711" width="0" style="540" hidden="1" customWidth="1"/>
    <col min="8712" max="8960" width="11.44140625" style="540"/>
    <col min="8961" max="8961" width="46.44140625" style="540" customWidth="1"/>
    <col min="8962" max="8962" width="10.44140625" style="540" customWidth="1"/>
    <col min="8963" max="8965" width="15.44140625" style="540" customWidth="1"/>
    <col min="8966" max="8966" width="11.44140625" style="540"/>
    <col min="8967" max="8967" width="0" style="540" hidden="1" customWidth="1"/>
    <col min="8968" max="9216" width="11.44140625" style="540"/>
    <col min="9217" max="9217" width="46.44140625" style="540" customWidth="1"/>
    <col min="9218" max="9218" width="10.44140625" style="540" customWidth="1"/>
    <col min="9219" max="9221" width="15.44140625" style="540" customWidth="1"/>
    <col min="9222" max="9222" width="11.44140625" style="540"/>
    <col min="9223" max="9223" width="0" style="540" hidden="1" customWidth="1"/>
    <col min="9224" max="9472" width="11.44140625" style="540"/>
    <col min="9473" max="9473" width="46.44140625" style="540" customWidth="1"/>
    <col min="9474" max="9474" width="10.44140625" style="540" customWidth="1"/>
    <col min="9475" max="9477" width="15.44140625" style="540" customWidth="1"/>
    <col min="9478" max="9478" width="11.44140625" style="540"/>
    <col min="9479" max="9479" width="0" style="540" hidden="1" customWidth="1"/>
    <col min="9480" max="9728" width="11.44140625" style="540"/>
    <col min="9729" max="9729" width="46.44140625" style="540" customWidth="1"/>
    <col min="9730" max="9730" width="10.44140625" style="540" customWidth="1"/>
    <col min="9731" max="9733" width="15.44140625" style="540" customWidth="1"/>
    <col min="9734" max="9734" width="11.44140625" style="540"/>
    <col min="9735" max="9735" width="0" style="540" hidden="1" customWidth="1"/>
    <col min="9736" max="9984" width="11.44140625" style="540"/>
    <col min="9985" max="9985" width="46.44140625" style="540" customWidth="1"/>
    <col min="9986" max="9986" width="10.44140625" style="540" customWidth="1"/>
    <col min="9987" max="9989" width="15.44140625" style="540" customWidth="1"/>
    <col min="9990" max="9990" width="11.44140625" style="540"/>
    <col min="9991" max="9991" width="0" style="540" hidden="1" customWidth="1"/>
    <col min="9992" max="10240" width="11.44140625" style="540"/>
    <col min="10241" max="10241" width="46.44140625" style="540" customWidth="1"/>
    <col min="10242" max="10242" width="10.44140625" style="540" customWidth="1"/>
    <col min="10243" max="10245" width="15.44140625" style="540" customWidth="1"/>
    <col min="10246" max="10246" width="11.44140625" style="540"/>
    <col min="10247" max="10247" width="0" style="540" hidden="1" customWidth="1"/>
    <col min="10248" max="10496" width="11.44140625" style="540"/>
    <col min="10497" max="10497" width="46.44140625" style="540" customWidth="1"/>
    <col min="10498" max="10498" width="10.44140625" style="540" customWidth="1"/>
    <col min="10499" max="10501" width="15.44140625" style="540" customWidth="1"/>
    <col min="10502" max="10502" width="11.44140625" style="540"/>
    <col min="10503" max="10503" width="0" style="540" hidden="1" customWidth="1"/>
    <col min="10504" max="10752" width="11.44140625" style="540"/>
    <col min="10753" max="10753" width="46.44140625" style="540" customWidth="1"/>
    <col min="10754" max="10754" width="10.44140625" style="540" customWidth="1"/>
    <col min="10755" max="10757" width="15.44140625" style="540" customWidth="1"/>
    <col min="10758" max="10758" width="11.44140625" style="540"/>
    <col min="10759" max="10759" width="0" style="540" hidden="1" customWidth="1"/>
    <col min="10760" max="11008" width="11.44140625" style="540"/>
    <col min="11009" max="11009" width="46.44140625" style="540" customWidth="1"/>
    <col min="11010" max="11010" width="10.44140625" style="540" customWidth="1"/>
    <col min="11011" max="11013" width="15.44140625" style="540" customWidth="1"/>
    <col min="11014" max="11014" width="11.44140625" style="540"/>
    <col min="11015" max="11015" width="0" style="540" hidden="1" customWidth="1"/>
    <col min="11016" max="11264" width="11.44140625" style="540"/>
    <col min="11265" max="11265" width="46.44140625" style="540" customWidth="1"/>
    <col min="11266" max="11266" width="10.44140625" style="540" customWidth="1"/>
    <col min="11267" max="11269" width="15.44140625" style="540" customWidth="1"/>
    <col min="11270" max="11270" width="11.44140625" style="540"/>
    <col min="11271" max="11271" width="0" style="540" hidden="1" customWidth="1"/>
    <col min="11272" max="11520" width="11.44140625" style="540"/>
    <col min="11521" max="11521" width="46.44140625" style="540" customWidth="1"/>
    <col min="11522" max="11522" width="10.44140625" style="540" customWidth="1"/>
    <col min="11523" max="11525" width="15.44140625" style="540" customWidth="1"/>
    <col min="11526" max="11526" width="11.44140625" style="540"/>
    <col min="11527" max="11527" width="0" style="540" hidden="1" customWidth="1"/>
    <col min="11528" max="11776" width="11.44140625" style="540"/>
    <col min="11777" max="11777" width="46.44140625" style="540" customWidth="1"/>
    <col min="11778" max="11778" width="10.44140625" style="540" customWidth="1"/>
    <col min="11779" max="11781" width="15.44140625" style="540" customWidth="1"/>
    <col min="11782" max="11782" width="11.44140625" style="540"/>
    <col min="11783" max="11783" width="0" style="540" hidden="1" customWidth="1"/>
    <col min="11784" max="12032" width="11.44140625" style="540"/>
    <col min="12033" max="12033" width="46.44140625" style="540" customWidth="1"/>
    <col min="12034" max="12034" width="10.44140625" style="540" customWidth="1"/>
    <col min="12035" max="12037" width="15.44140625" style="540" customWidth="1"/>
    <col min="12038" max="12038" width="11.44140625" style="540"/>
    <col min="12039" max="12039" width="0" style="540" hidden="1" customWidth="1"/>
    <col min="12040" max="12288" width="11.44140625" style="540"/>
    <col min="12289" max="12289" width="46.44140625" style="540" customWidth="1"/>
    <col min="12290" max="12290" width="10.44140625" style="540" customWidth="1"/>
    <col min="12291" max="12293" width="15.44140625" style="540" customWidth="1"/>
    <col min="12294" max="12294" width="11.44140625" style="540"/>
    <col min="12295" max="12295" width="0" style="540" hidden="1" customWidth="1"/>
    <col min="12296" max="12544" width="11.44140625" style="540"/>
    <col min="12545" max="12545" width="46.44140625" style="540" customWidth="1"/>
    <col min="12546" max="12546" width="10.44140625" style="540" customWidth="1"/>
    <col min="12547" max="12549" width="15.44140625" style="540" customWidth="1"/>
    <col min="12550" max="12550" width="11.44140625" style="540"/>
    <col min="12551" max="12551" width="0" style="540" hidden="1" customWidth="1"/>
    <col min="12552" max="12800" width="11.44140625" style="540"/>
    <col min="12801" max="12801" width="46.44140625" style="540" customWidth="1"/>
    <col min="12802" max="12802" width="10.44140625" style="540" customWidth="1"/>
    <col min="12803" max="12805" width="15.44140625" style="540" customWidth="1"/>
    <col min="12806" max="12806" width="11.44140625" style="540"/>
    <col min="12807" max="12807" width="0" style="540" hidden="1" customWidth="1"/>
    <col min="12808" max="13056" width="11.44140625" style="540"/>
    <col min="13057" max="13057" width="46.44140625" style="540" customWidth="1"/>
    <col min="13058" max="13058" width="10.44140625" style="540" customWidth="1"/>
    <col min="13059" max="13061" width="15.44140625" style="540" customWidth="1"/>
    <col min="13062" max="13062" width="11.44140625" style="540"/>
    <col min="13063" max="13063" width="0" style="540" hidden="1" customWidth="1"/>
    <col min="13064" max="13312" width="11.44140625" style="540"/>
    <col min="13313" max="13313" width="46.44140625" style="540" customWidth="1"/>
    <col min="13314" max="13314" width="10.44140625" style="540" customWidth="1"/>
    <col min="13315" max="13317" width="15.44140625" style="540" customWidth="1"/>
    <col min="13318" max="13318" width="11.44140625" style="540"/>
    <col min="13319" max="13319" width="0" style="540" hidden="1" customWidth="1"/>
    <col min="13320" max="13568" width="11.44140625" style="540"/>
    <col min="13569" max="13569" width="46.44140625" style="540" customWidth="1"/>
    <col min="13570" max="13570" width="10.44140625" style="540" customWidth="1"/>
    <col min="13571" max="13573" width="15.44140625" style="540" customWidth="1"/>
    <col min="13574" max="13574" width="11.44140625" style="540"/>
    <col min="13575" max="13575" width="0" style="540" hidden="1" customWidth="1"/>
    <col min="13576" max="13824" width="11.44140625" style="540"/>
    <col min="13825" max="13825" width="46.44140625" style="540" customWidth="1"/>
    <col min="13826" max="13826" width="10.44140625" style="540" customWidth="1"/>
    <col min="13827" max="13829" width="15.44140625" style="540" customWidth="1"/>
    <col min="13830" max="13830" width="11.44140625" style="540"/>
    <col min="13831" max="13831" width="0" style="540" hidden="1" customWidth="1"/>
    <col min="13832" max="14080" width="11.44140625" style="540"/>
    <col min="14081" max="14081" width="46.44140625" style="540" customWidth="1"/>
    <col min="14082" max="14082" width="10.44140625" style="540" customWidth="1"/>
    <col min="14083" max="14085" width="15.44140625" style="540" customWidth="1"/>
    <col min="14086" max="14086" width="11.44140625" style="540"/>
    <col min="14087" max="14087" width="0" style="540" hidden="1" customWidth="1"/>
    <col min="14088" max="14336" width="11.44140625" style="540"/>
    <col min="14337" max="14337" width="46.44140625" style="540" customWidth="1"/>
    <col min="14338" max="14338" width="10.44140625" style="540" customWidth="1"/>
    <col min="14339" max="14341" width="15.44140625" style="540" customWidth="1"/>
    <col min="14342" max="14342" width="11.44140625" style="540"/>
    <col min="14343" max="14343" width="0" style="540" hidden="1" customWidth="1"/>
    <col min="14344" max="14592" width="11.44140625" style="540"/>
    <col min="14593" max="14593" width="46.44140625" style="540" customWidth="1"/>
    <col min="14594" max="14594" width="10.44140625" style="540" customWidth="1"/>
    <col min="14595" max="14597" width="15.44140625" style="540" customWidth="1"/>
    <col min="14598" max="14598" width="11.44140625" style="540"/>
    <col min="14599" max="14599" width="0" style="540" hidden="1" customWidth="1"/>
    <col min="14600" max="14848" width="11.44140625" style="540"/>
    <col min="14849" max="14849" width="46.44140625" style="540" customWidth="1"/>
    <col min="14850" max="14850" width="10.44140625" style="540" customWidth="1"/>
    <col min="14851" max="14853" width="15.44140625" style="540" customWidth="1"/>
    <col min="14854" max="14854" width="11.44140625" style="540"/>
    <col min="14855" max="14855" width="0" style="540" hidden="1" customWidth="1"/>
    <col min="14856" max="15104" width="11.44140625" style="540"/>
    <col min="15105" max="15105" width="46.44140625" style="540" customWidth="1"/>
    <col min="15106" max="15106" width="10.44140625" style="540" customWidth="1"/>
    <col min="15107" max="15109" width="15.44140625" style="540" customWidth="1"/>
    <col min="15110" max="15110" width="11.44140625" style="540"/>
    <col min="15111" max="15111" width="0" style="540" hidden="1" customWidth="1"/>
    <col min="15112" max="15360" width="11.44140625" style="540"/>
    <col min="15361" max="15361" width="46.44140625" style="540" customWidth="1"/>
    <col min="15362" max="15362" width="10.44140625" style="540" customWidth="1"/>
    <col min="15363" max="15365" width="15.44140625" style="540" customWidth="1"/>
    <col min="15366" max="15366" width="11.44140625" style="540"/>
    <col min="15367" max="15367" width="0" style="540" hidden="1" customWidth="1"/>
    <col min="15368" max="15616" width="11.44140625" style="540"/>
    <col min="15617" max="15617" width="46.44140625" style="540" customWidth="1"/>
    <col min="15618" max="15618" width="10.44140625" style="540" customWidth="1"/>
    <col min="15619" max="15621" width="15.44140625" style="540" customWidth="1"/>
    <col min="15622" max="15622" width="11.44140625" style="540"/>
    <col min="15623" max="15623" width="0" style="540" hidden="1" customWidth="1"/>
    <col min="15624" max="15872" width="11.44140625" style="540"/>
    <col min="15873" max="15873" width="46.44140625" style="540" customWidth="1"/>
    <col min="15874" max="15874" width="10.44140625" style="540" customWidth="1"/>
    <col min="15875" max="15877" width="15.44140625" style="540" customWidth="1"/>
    <col min="15878" max="15878" width="11.44140625" style="540"/>
    <col min="15879" max="15879" width="0" style="540" hidden="1" customWidth="1"/>
    <col min="15880" max="16128" width="11.44140625" style="540"/>
    <col min="16129" max="16129" width="46.44140625" style="540" customWidth="1"/>
    <col min="16130" max="16130" width="10.44140625" style="540" customWidth="1"/>
    <col min="16131" max="16133" width="15.44140625" style="540" customWidth="1"/>
    <col min="16134" max="16134" width="11.44140625" style="540"/>
    <col min="16135" max="16135" width="0" style="540" hidden="1" customWidth="1"/>
    <col min="16136" max="16384" width="11.44140625" style="540"/>
  </cols>
  <sheetData>
    <row r="1" spans="1:11" ht="18" customHeight="1">
      <c r="A1" s="1216" t="s">
        <v>1029</v>
      </c>
      <c r="B1" s="618"/>
      <c r="C1" s="618"/>
      <c r="D1" s="618"/>
      <c r="E1" s="618"/>
      <c r="F1" s="618"/>
      <c r="G1" s="619"/>
    </row>
    <row r="2" spans="1:11" ht="27" customHeight="1">
      <c r="A2" s="620" t="s">
        <v>552</v>
      </c>
      <c r="B2" s="620"/>
      <c r="C2" s="620"/>
      <c r="D2" s="620"/>
      <c r="E2" s="620"/>
      <c r="F2" s="620"/>
      <c r="G2" s="619"/>
    </row>
    <row r="3" spans="1:11" ht="27" customHeight="1">
      <c r="A3" s="620" t="s">
        <v>553</v>
      </c>
      <c r="B3" s="620"/>
      <c r="C3" s="620"/>
      <c r="D3" s="620"/>
      <c r="E3" s="620"/>
      <c r="F3" s="620"/>
      <c r="G3" s="621"/>
    </row>
    <row r="4" spans="1:11" ht="18" customHeight="1">
      <c r="A4" s="622">
        <v>45688</v>
      </c>
      <c r="B4" s="623"/>
      <c r="C4" s="623"/>
      <c r="D4" s="623"/>
      <c r="E4" s="623"/>
      <c r="F4" s="623"/>
      <c r="G4" s="624"/>
    </row>
    <row r="5" spans="1:11" ht="18" customHeight="1">
      <c r="A5" s="625" t="s">
        <v>70</v>
      </c>
      <c r="B5" s="626"/>
      <c r="C5" s="626"/>
      <c r="D5" s="626"/>
      <c r="E5" s="626"/>
      <c r="F5" s="626"/>
      <c r="G5" s="624"/>
    </row>
    <row r="6" spans="1:11" ht="15" customHeight="1" thickBot="1">
      <c r="A6" s="627"/>
      <c r="B6" s="628"/>
      <c r="C6" s="628"/>
      <c r="D6" s="628"/>
      <c r="E6" s="628"/>
      <c r="F6" s="628"/>
      <c r="G6" s="627"/>
    </row>
    <row r="7" spans="1:11" s="634" customFormat="1" ht="54.9" customHeight="1">
      <c r="A7" s="629"/>
      <c r="B7" s="630" t="s">
        <v>554</v>
      </c>
      <c r="C7" s="630" t="s">
        <v>555</v>
      </c>
      <c r="D7" s="630" t="s">
        <v>556</v>
      </c>
      <c r="E7" s="631" t="s">
        <v>557</v>
      </c>
      <c r="F7" s="632" t="s">
        <v>558</v>
      </c>
      <c r="G7" s="633"/>
    </row>
    <row r="8" spans="1:11" ht="8.4" customHeight="1">
      <c r="A8" s="635"/>
      <c r="B8" s="636"/>
      <c r="C8" s="636"/>
      <c r="D8" s="636"/>
      <c r="E8" s="636"/>
      <c r="F8" s="637"/>
      <c r="G8" s="637"/>
    </row>
    <row r="9" spans="1:11" s="642" customFormat="1" ht="24.75" customHeight="1">
      <c r="A9" s="638" t="s">
        <v>559</v>
      </c>
      <c r="B9" s="639">
        <v>389553</v>
      </c>
      <c r="C9" s="639">
        <v>3552556.9994599996</v>
      </c>
      <c r="D9" s="639">
        <v>134007.68494999997</v>
      </c>
      <c r="E9" s="639">
        <v>3686564.6844100002</v>
      </c>
      <c r="F9" s="640">
        <v>36.495359096088542</v>
      </c>
      <c r="G9" s="641"/>
      <c r="I9" s="643"/>
    </row>
    <row r="10" spans="1:11" s="642" customFormat="1" ht="16.05" customHeight="1">
      <c r="A10" s="644" t="s">
        <v>560</v>
      </c>
      <c r="B10" s="645">
        <v>52373</v>
      </c>
      <c r="C10" s="645">
        <v>542243.20004000003</v>
      </c>
      <c r="D10" s="645">
        <v>3359.7415799999999</v>
      </c>
      <c r="E10" s="645">
        <v>545602.94162000006</v>
      </c>
      <c r="F10" s="640">
        <v>5.4012276964810289</v>
      </c>
      <c r="G10" s="646"/>
      <c r="I10" s="643"/>
    </row>
    <row r="11" spans="1:11" s="642" customFormat="1" ht="16.05" customHeight="1">
      <c r="A11" s="644" t="s">
        <v>561</v>
      </c>
      <c r="B11" s="645">
        <v>51494</v>
      </c>
      <c r="C11" s="645">
        <v>533738.34395999997</v>
      </c>
      <c r="D11" s="645">
        <v>3178.6201700000001</v>
      </c>
      <c r="E11" s="645">
        <v>536916.96412999998</v>
      </c>
      <c r="F11" s="640">
        <v>5.3152403628154516</v>
      </c>
      <c r="G11" s="646"/>
      <c r="I11" s="643"/>
    </row>
    <row r="12" spans="1:11" s="642" customFormat="1" ht="16.05" customHeight="1">
      <c r="A12" s="644" t="s">
        <v>562</v>
      </c>
      <c r="B12" s="645">
        <v>879</v>
      </c>
      <c r="C12" s="645">
        <v>8504.8560799999996</v>
      </c>
      <c r="D12" s="645">
        <v>181.12141</v>
      </c>
      <c r="E12" s="645">
        <v>8685.9774899999993</v>
      </c>
      <c r="F12" s="640">
        <v>8.5987333665576066E-2</v>
      </c>
      <c r="G12" s="647"/>
      <c r="I12" s="643"/>
    </row>
    <row r="13" spans="1:11" s="642" customFormat="1" ht="16.05" customHeight="1">
      <c r="A13" s="644" t="s">
        <v>563</v>
      </c>
      <c r="B13" s="645">
        <v>486</v>
      </c>
      <c r="C13" s="645">
        <v>22534.140869999999</v>
      </c>
      <c r="D13" s="645">
        <v>8333.9753000000001</v>
      </c>
      <c r="E13" s="645">
        <v>30868.116170000001</v>
      </c>
      <c r="F13" s="640">
        <v>0.30558069115345521</v>
      </c>
      <c r="G13" s="646"/>
      <c r="H13" s="643"/>
      <c r="I13" s="643"/>
      <c r="J13" s="643"/>
      <c r="K13" s="643"/>
    </row>
    <row r="14" spans="1:11" s="642" customFormat="1" ht="16.05" customHeight="1">
      <c r="A14" s="644" t="s">
        <v>564</v>
      </c>
      <c r="B14" s="645">
        <v>34823</v>
      </c>
      <c r="C14" s="645">
        <v>227514.15594</v>
      </c>
      <c r="D14" s="645">
        <v>2703.6704800000002</v>
      </c>
      <c r="E14" s="645">
        <v>230217.82642</v>
      </c>
      <c r="F14" s="640">
        <v>2.2790546117498875</v>
      </c>
      <c r="G14" s="646"/>
      <c r="I14" s="643"/>
    </row>
    <row r="15" spans="1:11" s="642" customFormat="1" ht="16.05" customHeight="1">
      <c r="A15" s="644" t="s">
        <v>565</v>
      </c>
      <c r="B15" s="645">
        <v>5767</v>
      </c>
      <c r="C15" s="645">
        <v>41424.252350000002</v>
      </c>
      <c r="D15" s="645">
        <v>496.44639000000001</v>
      </c>
      <c r="E15" s="645">
        <v>41920.69874</v>
      </c>
      <c r="F15" s="640">
        <v>0.41499636790452632</v>
      </c>
      <c r="G15" s="646"/>
      <c r="I15" s="643"/>
    </row>
    <row r="16" spans="1:11" s="642" customFormat="1" ht="16.05" customHeight="1">
      <c r="A16" s="644" t="s">
        <v>566</v>
      </c>
      <c r="B16" s="645">
        <v>11556</v>
      </c>
      <c r="C16" s="645">
        <v>71152.253989999997</v>
      </c>
      <c r="D16" s="645">
        <v>17.301459999999999</v>
      </c>
      <c r="E16" s="645">
        <v>71169.55545</v>
      </c>
      <c r="F16" s="640">
        <v>0.70454710691517897</v>
      </c>
      <c r="G16" s="646"/>
      <c r="I16" s="643"/>
    </row>
    <row r="17" spans="1:11" s="642" customFormat="1" ht="16.05" customHeight="1">
      <c r="A17" s="644" t="s">
        <v>567</v>
      </c>
      <c r="B17" s="645">
        <v>11007</v>
      </c>
      <c r="C17" s="645">
        <v>52883.905760000001</v>
      </c>
      <c r="D17" s="645">
        <v>141.0035</v>
      </c>
      <c r="E17" s="645">
        <v>53024.90926</v>
      </c>
      <c r="F17" s="640">
        <v>0.52492313851558392</v>
      </c>
      <c r="G17" s="646"/>
      <c r="I17" s="643"/>
    </row>
    <row r="18" spans="1:11" s="642" customFormat="1" ht="16.05" customHeight="1">
      <c r="A18" s="644" t="s">
        <v>568</v>
      </c>
      <c r="B18" s="645">
        <v>711</v>
      </c>
      <c r="C18" s="645">
        <v>6214.4501899999996</v>
      </c>
      <c r="D18" s="645">
        <v>0</v>
      </c>
      <c r="E18" s="645">
        <v>6214.4501899999996</v>
      </c>
      <c r="F18" s="640">
        <v>6.1520307029443222E-2</v>
      </c>
      <c r="G18" s="646"/>
      <c r="I18" s="643"/>
    </row>
    <row r="19" spans="1:11" s="642" customFormat="1" ht="16.05" customHeight="1">
      <c r="A19" s="644" t="s">
        <v>569</v>
      </c>
      <c r="B19" s="645">
        <v>290</v>
      </c>
      <c r="C19" s="645">
        <v>2509.0578700000001</v>
      </c>
      <c r="D19" s="645">
        <v>0</v>
      </c>
      <c r="E19" s="645">
        <v>2509.0578700000001</v>
      </c>
      <c r="F19" s="640">
        <v>2.4838562672113214E-2</v>
      </c>
      <c r="G19" s="646"/>
      <c r="I19" s="643"/>
    </row>
    <row r="20" spans="1:11" s="642" customFormat="1" ht="16.05" customHeight="1">
      <c r="A20" s="644" t="s">
        <v>570</v>
      </c>
      <c r="B20" s="645">
        <v>645</v>
      </c>
      <c r="C20" s="645">
        <v>7637.5879400000003</v>
      </c>
      <c r="D20" s="645">
        <v>0</v>
      </c>
      <c r="E20" s="645">
        <v>7637.5879400000003</v>
      </c>
      <c r="F20" s="640">
        <v>7.5608741025756432E-2</v>
      </c>
      <c r="G20" s="646"/>
      <c r="I20" s="643"/>
    </row>
    <row r="21" spans="1:11" s="642" customFormat="1" ht="16.05" customHeight="1">
      <c r="A21" s="644" t="s">
        <v>571</v>
      </c>
      <c r="B21" s="645">
        <v>1260</v>
      </c>
      <c r="C21" s="645">
        <v>14056.81187</v>
      </c>
      <c r="D21" s="645">
        <v>1224.5045399999999</v>
      </c>
      <c r="E21" s="645">
        <v>15281.316409999999</v>
      </c>
      <c r="F21" s="640">
        <v>0.15127827058137047</v>
      </c>
      <c r="G21" s="646"/>
      <c r="I21" s="643"/>
    </row>
    <row r="22" spans="1:11" s="642" customFormat="1" ht="16.05" customHeight="1">
      <c r="A22" s="644" t="s">
        <v>572</v>
      </c>
      <c r="B22" s="645">
        <v>1866</v>
      </c>
      <c r="C22" s="645">
        <v>13981.464309999999</v>
      </c>
      <c r="D22" s="645">
        <v>594.82410000000004</v>
      </c>
      <c r="E22" s="645">
        <v>14576.288409999999</v>
      </c>
      <c r="F22" s="640">
        <v>0.14429880535142156</v>
      </c>
      <c r="G22" s="646"/>
      <c r="I22" s="643"/>
    </row>
    <row r="23" spans="1:11" s="642" customFormat="1" ht="16.05" customHeight="1">
      <c r="A23" s="644" t="s">
        <v>573</v>
      </c>
      <c r="B23" s="645">
        <v>388</v>
      </c>
      <c r="C23" s="645">
        <v>5976.8329199999998</v>
      </c>
      <c r="D23" s="645">
        <v>166.13426000000001</v>
      </c>
      <c r="E23" s="645">
        <v>6142.9671799999996</v>
      </c>
      <c r="F23" s="640">
        <v>6.0812656861184526E-2</v>
      </c>
      <c r="G23" s="646"/>
      <c r="I23" s="643"/>
    </row>
    <row r="24" spans="1:11" s="642" customFormat="1" ht="16.05" customHeight="1">
      <c r="A24" s="644" t="s">
        <v>574</v>
      </c>
      <c r="B24" s="645">
        <v>1333</v>
      </c>
      <c r="C24" s="645">
        <v>11677.53874</v>
      </c>
      <c r="D24" s="645">
        <v>63.456229999999998</v>
      </c>
      <c r="E24" s="645">
        <v>11740.99497</v>
      </c>
      <c r="F24" s="640">
        <v>0.116230654893309</v>
      </c>
      <c r="G24" s="646"/>
      <c r="I24" s="643"/>
    </row>
    <row r="25" spans="1:11" s="642" customFormat="1" ht="16.05" customHeight="1">
      <c r="A25" s="644" t="s">
        <v>575</v>
      </c>
      <c r="B25" s="645">
        <v>571</v>
      </c>
      <c r="C25" s="645">
        <v>5385.3375999999998</v>
      </c>
      <c r="D25" s="645">
        <v>0</v>
      </c>
      <c r="E25" s="645">
        <v>5385.3375999999998</v>
      </c>
      <c r="F25" s="640">
        <v>5.3312459265073754E-2</v>
      </c>
      <c r="G25" s="647"/>
      <c r="I25" s="643"/>
    </row>
    <row r="26" spans="1:11" s="642" customFormat="1" ht="16.05" customHeight="1">
      <c r="A26" s="644" t="s">
        <v>576</v>
      </c>
      <c r="B26" s="645">
        <v>1121</v>
      </c>
      <c r="C26" s="645">
        <v>8624.7312600000005</v>
      </c>
      <c r="D26" s="645">
        <v>226.90271999999999</v>
      </c>
      <c r="E26" s="645">
        <v>8851.6339800000005</v>
      </c>
      <c r="F26" s="640">
        <v>8.7627259614716221E-2</v>
      </c>
      <c r="G26" s="646"/>
      <c r="H26" s="643"/>
      <c r="I26" s="643"/>
      <c r="J26" s="643"/>
      <c r="K26" s="643"/>
    </row>
    <row r="27" spans="1:11" s="642" customFormat="1" ht="16.05" customHeight="1">
      <c r="A27" s="644" t="s">
        <v>577</v>
      </c>
      <c r="B27" s="645">
        <v>12507</v>
      </c>
      <c r="C27" s="645">
        <v>108644.37665999999</v>
      </c>
      <c r="D27" s="645">
        <v>4566.3900800000001</v>
      </c>
      <c r="E27" s="645">
        <v>113210.76674000001</v>
      </c>
      <c r="F27" s="640">
        <v>1.1207364957387291</v>
      </c>
      <c r="G27" s="646"/>
      <c r="I27" s="643"/>
    </row>
    <row r="28" spans="1:11" s="642" customFormat="1" ht="16.05" customHeight="1">
      <c r="A28" s="644" t="s">
        <v>578</v>
      </c>
      <c r="B28" s="645">
        <v>163021</v>
      </c>
      <c r="C28" s="645">
        <v>1380113.2436500001</v>
      </c>
      <c r="D28" s="645">
        <v>15209.99438</v>
      </c>
      <c r="E28" s="645">
        <v>1395323.2380299999</v>
      </c>
      <c r="F28" s="640">
        <v>13.813082635540841</v>
      </c>
      <c r="G28" s="646"/>
      <c r="I28" s="643"/>
    </row>
    <row r="29" spans="1:11" s="642" customFormat="1" ht="16.05" customHeight="1">
      <c r="A29" s="644" t="s">
        <v>579</v>
      </c>
      <c r="B29" s="645">
        <v>8496</v>
      </c>
      <c r="C29" s="645">
        <v>105321.59939</v>
      </c>
      <c r="D29" s="645">
        <v>5424.75641</v>
      </c>
      <c r="E29" s="645">
        <v>110746.3558</v>
      </c>
      <c r="F29" s="640">
        <v>1.0963399179176558</v>
      </c>
      <c r="G29" s="646"/>
      <c r="I29" s="643"/>
    </row>
    <row r="30" spans="1:11" s="642" customFormat="1" ht="16.05" customHeight="1">
      <c r="A30" s="644" t="s">
        <v>580</v>
      </c>
      <c r="B30" s="645">
        <v>54119</v>
      </c>
      <c r="C30" s="645">
        <v>498419.18835999997</v>
      </c>
      <c r="D30" s="645">
        <v>8075.1858400000001</v>
      </c>
      <c r="E30" s="645">
        <v>506494.37420000002</v>
      </c>
      <c r="F30" s="640">
        <v>5.0140701842956936</v>
      </c>
      <c r="G30" s="646"/>
      <c r="I30" s="643"/>
    </row>
    <row r="31" spans="1:11" s="642" customFormat="1" ht="16.05" customHeight="1">
      <c r="A31" s="644" t="s">
        <v>581</v>
      </c>
      <c r="B31" s="645">
        <v>100406</v>
      </c>
      <c r="C31" s="645">
        <v>776372.45589999994</v>
      </c>
      <c r="D31" s="645">
        <v>1710.05213</v>
      </c>
      <c r="E31" s="645">
        <v>778082.50803000003</v>
      </c>
      <c r="F31" s="640">
        <v>7.7026725333274939</v>
      </c>
      <c r="G31" s="647"/>
      <c r="I31" s="643"/>
    </row>
    <row r="32" spans="1:11" s="642" customFormat="1" ht="16.05" customHeight="1">
      <c r="A32" s="644" t="s">
        <v>582</v>
      </c>
      <c r="B32" s="645">
        <v>49275</v>
      </c>
      <c r="C32" s="645">
        <v>461352.20406000002</v>
      </c>
      <c r="D32" s="645">
        <v>41810.356480000002</v>
      </c>
      <c r="E32" s="645">
        <v>503162.56053999998</v>
      </c>
      <c r="F32" s="640">
        <v>4.9810867033663699</v>
      </c>
      <c r="G32" s="646"/>
      <c r="I32" s="643"/>
    </row>
    <row r="33" spans="1:9" s="642" customFormat="1" ht="16.05" customHeight="1">
      <c r="A33" s="644" t="s">
        <v>583</v>
      </c>
      <c r="B33" s="645">
        <v>17242</v>
      </c>
      <c r="C33" s="645">
        <v>118662.62591</v>
      </c>
      <c r="D33" s="645">
        <v>1359.45418</v>
      </c>
      <c r="E33" s="645">
        <v>120022.08009</v>
      </c>
      <c r="F33" s="640">
        <v>1.1881654839443205</v>
      </c>
      <c r="G33" s="646"/>
      <c r="I33" s="643"/>
    </row>
    <row r="34" spans="1:9" s="642" customFormat="1" ht="16.05" customHeight="1">
      <c r="A34" s="644" t="s">
        <v>584</v>
      </c>
      <c r="B34" s="645">
        <v>3602</v>
      </c>
      <c r="C34" s="645">
        <v>35494.143040000003</v>
      </c>
      <c r="D34" s="645">
        <v>244.67077</v>
      </c>
      <c r="E34" s="645">
        <v>35738.81381</v>
      </c>
      <c r="F34" s="640">
        <v>0.35379844253917908</v>
      </c>
      <c r="G34" s="646"/>
      <c r="I34" s="643"/>
    </row>
    <row r="35" spans="1:9" s="642" customFormat="1" ht="16.05" customHeight="1">
      <c r="A35" s="644" t="s">
        <v>585</v>
      </c>
      <c r="B35" s="645">
        <v>861</v>
      </c>
      <c r="C35" s="645">
        <v>5894.7903699999997</v>
      </c>
      <c r="D35" s="645">
        <v>279.14636000000002</v>
      </c>
      <c r="E35" s="645">
        <v>6173.9367300000004</v>
      </c>
      <c r="F35" s="640">
        <v>6.1119241702371221E-2</v>
      </c>
      <c r="G35" s="646"/>
      <c r="I35" s="643"/>
    </row>
    <row r="36" spans="1:9" s="642" customFormat="1" ht="16.05" customHeight="1">
      <c r="A36" s="644" t="s">
        <v>586</v>
      </c>
      <c r="B36" s="645">
        <v>4702</v>
      </c>
      <c r="C36" s="645">
        <v>92659.516600000003</v>
      </c>
      <c r="D36" s="645">
        <v>1717.91237</v>
      </c>
      <c r="E36" s="645">
        <v>94377.428969999994</v>
      </c>
      <c r="F36" s="640">
        <v>0.93429478543843136</v>
      </c>
      <c r="G36" s="647"/>
      <c r="I36" s="643"/>
    </row>
    <row r="37" spans="1:9" s="642" customFormat="1" ht="16.05" customHeight="1">
      <c r="A37" s="644" t="s">
        <v>587</v>
      </c>
      <c r="B37" s="645">
        <v>3512</v>
      </c>
      <c r="C37" s="645">
        <v>49252.039929999999</v>
      </c>
      <c r="D37" s="645">
        <v>2924.7430199999999</v>
      </c>
      <c r="E37" s="645">
        <v>52176.782950000001</v>
      </c>
      <c r="F37" s="640">
        <v>0.5165270633366551</v>
      </c>
      <c r="G37" s="646"/>
      <c r="I37" s="643"/>
    </row>
    <row r="38" spans="1:9" s="642" customFormat="1" ht="16.05" customHeight="1">
      <c r="A38" s="644" t="s">
        <v>588</v>
      </c>
      <c r="B38" s="645">
        <v>6275</v>
      </c>
      <c r="C38" s="645">
        <v>168065.59554000001</v>
      </c>
      <c r="D38" s="645">
        <v>41503.616589999998</v>
      </c>
      <c r="E38" s="645">
        <v>209569.21213</v>
      </c>
      <c r="F38" s="640">
        <v>2.0746424671489914</v>
      </c>
      <c r="G38" s="646"/>
      <c r="I38" s="643"/>
    </row>
    <row r="39" spans="1:9" s="642" customFormat="1" ht="16.05" customHeight="1">
      <c r="A39" s="644" t="s">
        <v>589</v>
      </c>
      <c r="B39" s="645">
        <v>712</v>
      </c>
      <c r="C39" s="645">
        <v>7577.3327399999998</v>
      </c>
      <c r="D39" s="645">
        <v>0</v>
      </c>
      <c r="E39" s="645">
        <v>7577.3327399999998</v>
      </c>
      <c r="F39" s="640">
        <v>7.5012241208268868E-2</v>
      </c>
      <c r="G39" s="647"/>
      <c r="I39" s="643"/>
    </row>
    <row r="40" spans="1:9" s="642" customFormat="1" ht="16.05" customHeight="1">
      <c r="A40" s="644" t="s">
        <v>590</v>
      </c>
      <c r="B40" s="645">
        <v>2120</v>
      </c>
      <c r="C40" s="645">
        <v>14455.22344</v>
      </c>
      <c r="D40" s="645">
        <v>7.8262499999999999</v>
      </c>
      <c r="E40" s="645">
        <v>14463.04969</v>
      </c>
      <c r="F40" s="640">
        <v>0.14317779213077797</v>
      </c>
      <c r="G40" s="646"/>
      <c r="I40" s="643"/>
    </row>
    <row r="41" spans="1:9" s="642" customFormat="1" ht="16.05" customHeight="1">
      <c r="A41" s="644" t="s">
        <v>591</v>
      </c>
      <c r="B41" s="645">
        <v>2777</v>
      </c>
      <c r="C41" s="645">
        <v>23189.171170000001</v>
      </c>
      <c r="D41" s="645">
        <v>243.05510000000001</v>
      </c>
      <c r="E41" s="645">
        <v>23432.226269999999</v>
      </c>
      <c r="F41" s="640">
        <v>0.2319686714737004</v>
      </c>
      <c r="G41" s="646"/>
      <c r="I41" s="643"/>
    </row>
    <row r="42" spans="1:9" s="642" customFormat="1" ht="16.05" customHeight="1">
      <c r="A42" s="644" t="s">
        <v>592</v>
      </c>
      <c r="B42" s="645">
        <v>4206</v>
      </c>
      <c r="C42" s="645">
        <v>16513.703949999999</v>
      </c>
      <c r="D42" s="645">
        <v>0</v>
      </c>
      <c r="E42" s="645">
        <v>16513.703949999999</v>
      </c>
      <c r="F42" s="640">
        <v>0.1634783619043424</v>
      </c>
      <c r="G42" s="646"/>
      <c r="I42" s="643"/>
    </row>
    <row r="43" spans="1:9" s="642" customFormat="1" ht="16.05" customHeight="1">
      <c r="A43" s="644" t="s">
        <v>593</v>
      </c>
      <c r="B43" s="645">
        <v>8074</v>
      </c>
      <c r="C43" s="645">
        <v>58581.27809</v>
      </c>
      <c r="D43" s="645">
        <v>2439.0105600000002</v>
      </c>
      <c r="E43" s="645">
        <v>61020.288650000002</v>
      </c>
      <c r="F43" s="640">
        <v>0.60407385657607948</v>
      </c>
      <c r="G43" s="646"/>
      <c r="I43" s="643"/>
    </row>
    <row r="44" spans="1:9" s="642" customFormat="1" ht="16.05" customHeight="1">
      <c r="A44" s="644" t="s">
        <v>594</v>
      </c>
      <c r="B44" s="645">
        <v>21293</v>
      </c>
      <c r="C44" s="645">
        <v>205800.18859999999</v>
      </c>
      <c r="D44" s="645">
        <v>7077.2187299999996</v>
      </c>
      <c r="E44" s="645">
        <v>212877.40732999999</v>
      </c>
      <c r="F44" s="640">
        <v>2.1073921357753203</v>
      </c>
      <c r="G44" s="646"/>
      <c r="I44" s="643"/>
    </row>
    <row r="45" spans="1:9" s="642" customFormat="1" ht="16.05" customHeight="1">
      <c r="A45" s="648" t="s">
        <v>595</v>
      </c>
      <c r="B45" s="639">
        <v>3951</v>
      </c>
      <c r="C45" s="639">
        <v>316403.67615999997</v>
      </c>
      <c r="D45" s="639">
        <v>200.28695999999999</v>
      </c>
      <c r="E45" s="639">
        <v>316603.96311999997</v>
      </c>
      <c r="F45" s="640">
        <v>3.1342391398073008</v>
      </c>
      <c r="G45" s="646"/>
      <c r="I45" s="643"/>
    </row>
    <row r="46" spans="1:9" s="650" customFormat="1" ht="16.05" customHeight="1">
      <c r="A46" s="648" t="s">
        <v>596</v>
      </c>
      <c r="B46" s="639">
        <v>1218584</v>
      </c>
      <c r="C46" s="639">
        <v>5923080.0928400001</v>
      </c>
      <c r="D46" s="639">
        <v>175212.85836000001</v>
      </c>
      <c r="E46" s="639">
        <v>6098292.9512</v>
      </c>
      <c r="F46" s="640">
        <v>60.370401764104166</v>
      </c>
      <c r="G46" s="649"/>
      <c r="I46" s="643"/>
    </row>
    <row r="47" spans="1:9" s="650" customFormat="1" ht="18.75" customHeight="1">
      <c r="A47" s="651" t="s">
        <v>597</v>
      </c>
      <c r="B47" s="639">
        <v>1612088</v>
      </c>
      <c r="C47" s="639">
        <v>9792040.7684599999</v>
      </c>
      <c r="D47" s="639">
        <v>309420.83026999998</v>
      </c>
      <c r="E47" s="639">
        <v>10101461.59873</v>
      </c>
      <c r="F47" s="640">
        <v>100</v>
      </c>
      <c r="G47" s="652"/>
      <c r="I47" s="643"/>
    </row>
    <row r="48" spans="1:9" ht="8.4" customHeight="1" thickBot="1">
      <c r="A48" s="653"/>
      <c r="B48" s="654"/>
      <c r="C48" s="654"/>
      <c r="D48" s="654"/>
      <c r="E48" s="654"/>
      <c r="F48" s="654"/>
      <c r="G48" s="655"/>
    </row>
    <row r="49" spans="1:7" ht="5.25" customHeight="1">
      <c r="A49" s="656"/>
      <c r="B49" s="657"/>
      <c r="C49" s="657"/>
      <c r="D49" s="657"/>
      <c r="E49" s="657"/>
      <c r="F49" s="657"/>
      <c r="G49" s="657"/>
    </row>
    <row r="50" spans="1:7" ht="9.9" customHeight="1">
      <c r="A50" s="359" t="s">
        <v>371</v>
      </c>
      <c r="B50" s="359"/>
      <c r="C50" s="359"/>
      <c r="D50" s="359"/>
      <c r="E50" s="658"/>
      <c r="F50" s="359"/>
      <c r="G50" s="359"/>
    </row>
    <row r="51" spans="1:7" ht="9.9" customHeight="1">
      <c r="A51" s="659" t="s">
        <v>598</v>
      </c>
      <c r="B51" s="659"/>
      <c r="C51" s="659"/>
      <c r="D51" s="659"/>
      <c r="E51" s="659"/>
      <c r="F51" s="659"/>
      <c r="G51" s="359"/>
    </row>
    <row r="52" spans="1:7" ht="9.9" customHeight="1">
      <c r="A52" s="659"/>
      <c r="B52" s="659"/>
      <c r="C52" s="659"/>
      <c r="D52" s="659"/>
      <c r="E52" s="659"/>
      <c r="F52" s="659"/>
      <c r="G52" s="359"/>
    </row>
    <row r="53" spans="1:7">
      <c r="A53" s="359" t="s">
        <v>599</v>
      </c>
      <c r="B53" s="627"/>
      <c r="C53" s="627"/>
      <c r="D53" s="627"/>
      <c r="E53" s="627"/>
      <c r="F53" s="627"/>
      <c r="G53" s="628"/>
    </row>
    <row r="54" spans="1:7" s="660" customFormat="1" ht="14.4" customHeight="1">
      <c r="A54" s="95" t="s">
        <v>38</v>
      </c>
    </row>
    <row r="55" spans="1:7" s="660" customFormat="1" ht="13.2" customHeight="1"/>
    <row r="56" spans="1:7" s="660" customFormat="1" ht="13.2" customHeight="1"/>
    <row r="57" spans="1:7" s="660" customFormat="1" ht="13.2" customHeight="1"/>
    <row r="58" spans="1:7" s="660" customFormat="1" ht="13.2" customHeight="1"/>
    <row r="59" spans="1:7" s="660" customFormat="1" ht="13.2" customHeight="1"/>
    <row r="60" spans="1:7">
      <c r="A60" s="627"/>
      <c r="B60" s="627"/>
      <c r="C60" s="627"/>
      <c r="D60" s="627"/>
      <c r="E60" s="627"/>
      <c r="F60" s="627"/>
      <c r="G60" s="628"/>
    </row>
    <row r="61" spans="1:7">
      <c r="A61" s="627"/>
      <c r="B61" s="627"/>
      <c r="C61" s="627"/>
      <c r="D61" s="627"/>
      <c r="E61" s="627"/>
      <c r="F61" s="627"/>
      <c r="G61" s="628"/>
    </row>
    <row r="62" spans="1:7">
      <c r="A62" s="627"/>
      <c r="B62" s="627"/>
      <c r="C62" s="627"/>
      <c r="D62" s="627"/>
      <c r="E62" s="627"/>
      <c r="F62" s="627"/>
      <c r="G62" s="628"/>
    </row>
    <row r="63" spans="1:7">
      <c r="A63" s="627"/>
      <c r="B63" s="627"/>
      <c r="C63" s="627"/>
      <c r="D63" s="627"/>
      <c r="E63" s="627"/>
      <c r="F63" s="627"/>
      <c r="G63" s="628"/>
    </row>
    <row r="64" spans="1:7">
      <c r="A64" s="627"/>
      <c r="B64" s="627"/>
      <c r="C64" s="627"/>
      <c r="D64" s="627"/>
      <c r="E64" s="627"/>
      <c r="F64" s="627"/>
      <c r="G64" s="628"/>
    </row>
    <row r="65" spans="1:7">
      <c r="A65" s="627"/>
      <c r="B65" s="627"/>
      <c r="C65" s="627"/>
      <c r="D65" s="627"/>
      <c r="E65" s="627"/>
      <c r="F65" s="627"/>
      <c r="G65" s="628"/>
    </row>
    <row r="66" spans="1:7">
      <c r="A66" s="627"/>
      <c r="B66" s="627"/>
      <c r="C66" s="627"/>
      <c r="D66" s="627"/>
      <c r="E66" s="627"/>
      <c r="F66" s="627"/>
      <c r="G66" s="627"/>
    </row>
    <row r="67" spans="1:7">
      <c r="A67" s="627"/>
      <c r="B67" s="627"/>
      <c r="C67" s="627"/>
      <c r="D67" s="627"/>
      <c r="E67" s="627"/>
      <c r="F67" s="627"/>
      <c r="G67" s="627"/>
    </row>
    <row r="68" spans="1:7">
      <c r="A68" s="627"/>
      <c r="B68" s="627"/>
      <c r="C68" s="627"/>
      <c r="D68" s="627"/>
      <c r="E68" s="627"/>
      <c r="F68" s="627"/>
      <c r="G68" s="627"/>
    </row>
    <row r="69" spans="1:7">
      <c r="A69" s="627"/>
      <c r="B69" s="627"/>
      <c r="C69" s="627"/>
      <c r="D69" s="627"/>
      <c r="E69" s="627"/>
      <c r="F69" s="627"/>
      <c r="G69" s="627"/>
    </row>
    <row r="70" spans="1:7">
      <c r="A70" s="627"/>
      <c r="B70" s="627"/>
      <c r="C70" s="627"/>
      <c r="D70" s="627"/>
      <c r="E70" s="627"/>
      <c r="F70" s="627"/>
      <c r="G70" s="627"/>
    </row>
    <row r="203" spans="3:3">
      <c r="C203" s="540" t="s">
        <v>62</v>
      </c>
    </row>
  </sheetData>
  <mergeCells count="1">
    <mergeCell ref="A51:F52"/>
  </mergeCells>
  <hyperlinks>
    <hyperlink ref="A1" location="Índice!A1" display="Volver al Índice" xr:uid="{B6864970-EF0C-4161-840A-CA1B9E4D0321}"/>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5A2FB-16AF-43E8-A60D-241EB6DAE0DC}">
  <dimension ref="A1:R751"/>
  <sheetViews>
    <sheetView showGridLines="0" topLeftCell="A177" zoomScale="85" zoomScaleNormal="85" workbookViewId="0"/>
  </sheetViews>
  <sheetFormatPr baseColWidth="10" defaultRowHeight="10.199999999999999"/>
  <cols>
    <col min="1" max="1" width="11.5546875" style="676"/>
    <col min="2" max="2" width="19.44140625" style="676" bestFit="1" customWidth="1"/>
    <col min="3" max="3" width="25.88671875" style="676" bestFit="1" customWidth="1"/>
    <col min="4" max="4" width="14.44140625" style="676" bestFit="1" customWidth="1"/>
    <col min="5" max="5" width="12.44140625" style="676" bestFit="1" customWidth="1"/>
    <col min="6" max="6" width="14.44140625" style="676" bestFit="1" customWidth="1"/>
    <col min="7" max="12" width="12.44140625" style="676" bestFit="1" customWidth="1"/>
    <col min="13" max="13" width="13.44140625" style="676" bestFit="1" customWidth="1"/>
    <col min="14" max="14" width="12.44140625" style="676" bestFit="1" customWidth="1"/>
    <col min="15" max="15" width="13.44140625" style="676" bestFit="1" customWidth="1"/>
    <col min="16" max="16" width="14.44140625" style="676" bestFit="1" customWidth="1"/>
    <col min="17" max="17" width="13.33203125" style="676" bestFit="1" customWidth="1"/>
    <col min="18" max="18" width="13.44140625" style="676" bestFit="1" customWidth="1"/>
    <col min="19" max="258" width="11.5546875" style="676"/>
    <col min="259" max="259" width="19.88671875" style="676" bestFit="1" customWidth="1"/>
    <col min="260" max="260" width="14.44140625" style="676" bestFit="1" customWidth="1"/>
    <col min="261" max="261" width="12.44140625" style="676" bestFit="1" customWidth="1"/>
    <col min="262" max="262" width="14.44140625" style="676" bestFit="1" customWidth="1"/>
    <col min="263" max="268" width="12.44140625" style="676" bestFit="1" customWidth="1"/>
    <col min="269" max="269" width="13.44140625" style="676" bestFit="1" customWidth="1"/>
    <col min="270" max="270" width="12.44140625" style="676" bestFit="1" customWidth="1"/>
    <col min="271" max="271" width="13.44140625" style="676" bestFit="1" customWidth="1"/>
    <col min="272" max="272" width="14.44140625" style="676" bestFit="1" customWidth="1"/>
    <col min="273" max="273" width="13.33203125" style="676" bestFit="1" customWidth="1"/>
    <col min="274" max="274" width="13.44140625" style="676" bestFit="1" customWidth="1"/>
    <col min="275" max="514" width="11.5546875" style="676"/>
    <col min="515" max="515" width="19.88671875" style="676" bestFit="1" customWidth="1"/>
    <col min="516" max="516" width="14.44140625" style="676" bestFit="1" customWidth="1"/>
    <col min="517" max="517" width="12.44140625" style="676" bestFit="1" customWidth="1"/>
    <col min="518" max="518" width="14.44140625" style="676" bestFit="1" customWidth="1"/>
    <col min="519" max="524" width="12.44140625" style="676" bestFit="1" customWidth="1"/>
    <col min="525" max="525" width="13.44140625" style="676" bestFit="1" customWidth="1"/>
    <col min="526" max="526" width="12.44140625" style="676" bestFit="1" customWidth="1"/>
    <col min="527" max="527" width="13.44140625" style="676" bestFit="1" customWidth="1"/>
    <col min="528" max="528" width="14.44140625" style="676" bestFit="1" customWidth="1"/>
    <col min="529" max="529" width="13.33203125" style="676" bestFit="1" customWidth="1"/>
    <col min="530" max="530" width="13.44140625" style="676" bestFit="1" customWidth="1"/>
    <col min="531" max="770" width="11.5546875" style="676"/>
    <col min="771" max="771" width="19.88671875" style="676" bestFit="1" customWidth="1"/>
    <col min="772" max="772" width="14.44140625" style="676" bestFit="1" customWidth="1"/>
    <col min="773" max="773" width="12.44140625" style="676" bestFit="1" customWidth="1"/>
    <col min="774" max="774" width="14.44140625" style="676" bestFit="1" customWidth="1"/>
    <col min="775" max="780" width="12.44140625" style="676" bestFit="1" customWidth="1"/>
    <col min="781" max="781" width="13.44140625" style="676" bestFit="1" customWidth="1"/>
    <col min="782" max="782" width="12.44140625" style="676" bestFit="1" customWidth="1"/>
    <col min="783" max="783" width="13.44140625" style="676" bestFit="1" customWidth="1"/>
    <col min="784" max="784" width="14.44140625" style="676" bestFit="1" customWidth="1"/>
    <col min="785" max="785" width="13.33203125" style="676" bestFit="1" customWidth="1"/>
    <col min="786" max="786" width="13.44140625" style="676" bestFit="1" customWidth="1"/>
    <col min="787" max="1026" width="11.5546875" style="676"/>
    <col min="1027" max="1027" width="19.88671875" style="676" bestFit="1" customWidth="1"/>
    <col min="1028" max="1028" width="14.44140625" style="676" bestFit="1" customWidth="1"/>
    <col min="1029" max="1029" width="12.44140625" style="676" bestFit="1" customWidth="1"/>
    <col min="1030" max="1030" width="14.44140625" style="676" bestFit="1" customWidth="1"/>
    <col min="1031" max="1036" width="12.44140625" style="676" bestFit="1" customWidth="1"/>
    <col min="1037" max="1037" width="13.44140625" style="676" bestFit="1" customWidth="1"/>
    <col min="1038" max="1038" width="12.44140625" style="676" bestFit="1" customWidth="1"/>
    <col min="1039" max="1039" width="13.44140625" style="676" bestFit="1" customWidth="1"/>
    <col min="1040" max="1040" width="14.44140625" style="676" bestFit="1" customWidth="1"/>
    <col min="1041" max="1041" width="13.33203125" style="676" bestFit="1" customWidth="1"/>
    <col min="1042" max="1042" width="13.44140625" style="676" bestFit="1" customWidth="1"/>
    <col min="1043" max="1282" width="11.5546875" style="676"/>
    <col min="1283" max="1283" width="19.88671875" style="676" bestFit="1" customWidth="1"/>
    <col min="1284" max="1284" width="14.44140625" style="676" bestFit="1" customWidth="1"/>
    <col min="1285" max="1285" width="12.44140625" style="676" bestFit="1" customWidth="1"/>
    <col min="1286" max="1286" width="14.44140625" style="676" bestFit="1" customWidth="1"/>
    <col min="1287" max="1292" width="12.44140625" style="676" bestFit="1" customWidth="1"/>
    <col min="1293" max="1293" width="13.44140625" style="676" bestFit="1" customWidth="1"/>
    <col min="1294" max="1294" width="12.44140625" style="676" bestFit="1" customWidth="1"/>
    <col min="1295" max="1295" width="13.44140625" style="676" bestFit="1" customWidth="1"/>
    <col min="1296" max="1296" width="14.44140625" style="676" bestFit="1" customWidth="1"/>
    <col min="1297" max="1297" width="13.33203125" style="676" bestFit="1" customWidth="1"/>
    <col min="1298" max="1298" width="13.44140625" style="676" bestFit="1" customWidth="1"/>
    <col min="1299" max="1538" width="11.5546875" style="676"/>
    <col min="1539" max="1539" width="19.88671875" style="676" bestFit="1" customWidth="1"/>
    <col min="1540" max="1540" width="14.44140625" style="676" bestFit="1" customWidth="1"/>
    <col min="1541" max="1541" width="12.44140625" style="676" bestFit="1" customWidth="1"/>
    <col min="1542" max="1542" width="14.44140625" style="676" bestFit="1" customWidth="1"/>
    <col min="1543" max="1548" width="12.44140625" style="676" bestFit="1" customWidth="1"/>
    <col min="1549" max="1549" width="13.44140625" style="676" bestFit="1" customWidth="1"/>
    <col min="1550" max="1550" width="12.44140625" style="676" bestFit="1" customWidth="1"/>
    <col min="1551" max="1551" width="13.44140625" style="676" bestFit="1" customWidth="1"/>
    <col min="1552" max="1552" width="14.44140625" style="676" bestFit="1" customWidth="1"/>
    <col min="1553" max="1553" width="13.33203125" style="676" bestFit="1" customWidth="1"/>
    <col min="1554" max="1554" width="13.44140625" style="676" bestFit="1" customWidth="1"/>
    <col min="1555" max="1794" width="11.5546875" style="676"/>
    <col min="1795" max="1795" width="19.88671875" style="676" bestFit="1" customWidth="1"/>
    <col min="1796" max="1796" width="14.44140625" style="676" bestFit="1" customWidth="1"/>
    <col min="1797" max="1797" width="12.44140625" style="676" bestFit="1" customWidth="1"/>
    <col min="1798" max="1798" width="14.44140625" style="676" bestFit="1" customWidth="1"/>
    <col min="1799" max="1804" width="12.44140625" style="676" bestFit="1" customWidth="1"/>
    <col min="1805" max="1805" width="13.44140625" style="676" bestFit="1" customWidth="1"/>
    <col min="1806" max="1806" width="12.44140625" style="676" bestFit="1" customWidth="1"/>
    <col min="1807" max="1807" width="13.44140625" style="676" bestFit="1" customWidth="1"/>
    <col min="1808" max="1808" width="14.44140625" style="676" bestFit="1" customWidth="1"/>
    <col min="1809" max="1809" width="13.33203125" style="676" bestFit="1" customWidth="1"/>
    <col min="1810" max="1810" width="13.44140625" style="676" bestFit="1" customWidth="1"/>
    <col min="1811" max="2050" width="11.5546875" style="676"/>
    <col min="2051" max="2051" width="19.88671875" style="676" bestFit="1" customWidth="1"/>
    <col min="2052" max="2052" width="14.44140625" style="676" bestFit="1" customWidth="1"/>
    <col min="2053" max="2053" width="12.44140625" style="676" bestFit="1" customWidth="1"/>
    <col min="2054" max="2054" width="14.44140625" style="676" bestFit="1" customWidth="1"/>
    <col min="2055" max="2060" width="12.44140625" style="676" bestFit="1" customWidth="1"/>
    <col min="2061" max="2061" width="13.44140625" style="676" bestFit="1" customWidth="1"/>
    <col min="2062" max="2062" width="12.44140625" style="676" bestFit="1" customWidth="1"/>
    <col min="2063" max="2063" width="13.44140625" style="676" bestFit="1" customWidth="1"/>
    <col min="2064" max="2064" width="14.44140625" style="676" bestFit="1" customWidth="1"/>
    <col min="2065" max="2065" width="13.33203125" style="676" bestFit="1" customWidth="1"/>
    <col min="2066" max="2066" width="13.44140625" style="676" bestFit="1" customWidth="1"/>
    <col min="2067" max="2306" width="11.5546875" style="676"/>
    <col min="2307" max="2307" width="19.88671875" style="676" bestFit="1" customWidth="1"/>
    <col min="2308" max="2308" width="14.44140625" style="676" bestFit="1" customWidth="1"/>
    <col min="2309" max="2309" width="12.44140625" style="676" bestFit="1" customWidth="1"/>
    <col min="2310" max="2310" width="14.44140625" style="676" bestFit="1" customWidth="1"/>
    <col min="2311" max="2316" width="12.44140625" style="676" bestFit="1" customWidth="1"/>
    <col min="2317" max="2317" width="13.44140625" style="676" bestFit="1" customWidth="1"/>
    <col min="2318" max="2318" width="12.44140625" style="676" bestFit="1" customWidth="1"/>
    <col min="2319" max="2319" width="13.44140625" style="676" bestFit="1" customWidth="1"/>
    <col min="2320" max="2320" width="14.44140625" style="676" bestFit="1" customWidth="1"/>
    <col min="2321" max="2321" width="13.33203125" style="676" bestFit="1" customWidth="1"/>
    <col min="2322" max="2322" width="13.44140625" style="676" bestFit="1" customWidth="1"/>
    <col min="2323" max="2562" width="11.5546875" style="676"/>
    <col min="2563" max="2563" width="19.88671875" style="676" bestFit="1" customWidth="1"/>
    <col min="2564" max="2564" width="14.44140625" style="676" bestFit="1" customWidth="1"/>
    <col min="2565" max="2565" width="12.44140625" style="676" bestFit="1" customWidth="1"/>
    <col min="2566" max="2566" width="14.44140625" style="676" bestFit="1" customWidth="1"/>
    <col min="2567" max="2572" width="12.44140625" style="676" bestFit="1" customWidth="1"/>
    <col min="2573" max="2573" width="13.44140625" style="676" bestFit="1" customWidth="1"/>
    <col min="2574" max="2574" width="12.44140625" style="676" bestFit="1" customWidth="1"/>
    <col min="2575" max="2575" width="13.44140625" style="676" bestFit="1" customWidth="1"/>
    <col min="2576" max="2576" width="14.44140625" style="676" bestFit="1" customWidth="1"/>
    <col min="2577" max="2577" width="13.33203125" style="676" bestFit="1" customWidth="1"/>
    <col min="2578" max="2578" width="13.44140625" style="676" bestFit="1" customWidth="1"/>
    <col min="2579" max="2818" width="11.5546875" style="676"/>
    <col min="2819" max="2819" width="19.88671875" style="676" bestFit="1" customWidth="1"/>
    <col min="2820" max="2820" width="14.44140625" style="676" bestFit="1" customWidth="1"/>
    <col min="2821" max="2821" width="12.44140625" style="676" bestFit="1" customWidth="1"/>
    <col min="2822" max="2822" width="14.44140625" style="676" bestFit="1" customWidth="1"/>
    <col min="2823" max="2828" width="12.44140625" style="676" bestFit="1" customWidth="1"/>
    <col min="2829" max="2829" width="13.44140625" style="676" bestFit="1" customWidth="1"/>
    <col min="2830" max="2830" width="12.44140625" style="676" bestFit="1" customWidth="1"/>
    <col min="2831" max="2831" width="13.44140625" style="676" bestFit="1" customWidth="1"/>
    <col min="2832" max="2832" width="14.44140625" style="676" bestFit="1" customWidth="1"/>
    <col min="2833" max="2833" width="13.33203125" style="676" bestFit="1" customWidth="1"/>
    <col min="2834" max="2834" width="13.44140625" style="676" bestFit="1" customWidth="1"/>
    <col min="2835" max="3074" width="11.5546875" style="676"/>
    <col min="3075" max="3075" width="19.88671875" style="676" bestFit="1" customWidth="1"/>
    <col min="3076" max="3076" width="14.44140625" style="676" bestFit="1" customWidth="1"/>
    <col min="3077" max="3077" width="12.44140625" style="676" bestFit="1" customWidth="1"/>
    <col min="3078" max="3078" width="14.44140625" style="676" bestFit="1" customWidth="1"/>
    <col min="3079" max="3084" width="12.44140625" style="676" bestFit="1" customWidth="1"/>
    <col min="3085" max="3085" width="13.44140625" style="676" bestFit="1" customWidth="1"/>
    <col min="3086" max="3086" width="12.44140625" style="676" bestFit="1" customWidth="1"/>
    <col min="3087" max="3087" width="13.44140625" style="676" bestFit="1" customWidth="1"/>
    <col min="3088" max="3088" width="14.44140625" style="676" bestFit="1" customWidth="1"/>
    <col min="3089" max="3089" width="13.33203125" style="676" bestFit="1" customWidth="1"/>
    <col min="3090" max="3090" width="13.44140625" style="676" bestFit="1" customWidth="1"/>
    <col min="3091" max="3330" width="11.5546875" style="676"/>
    <col min="3331" max="3331" width="19.88671875" style="676" bestFit="1" customWidth="1"/>
    <col min="3332" max="3332" width="14.44140625" style="676" bestFit="1" customWidth="1"/>
    <col min="3333" max="3333" width="12.44140625" style="676" bestFit="1" customWidth="1"/>
    <col min="3334" max="3334" width="14.44140625" style="676" bestFit="1" customWidth="1"/>
    <col min="3335" max="3340" width="12.44140625" style="676" bestFit="1" customWidth="1"/>
    <col min="3341" max="3341" width="13.44140625" style="676" bestFit="1" customWidth="1"/>
    <col min="3342" max="3342" width="12.44140625" style="676" bestFit="1" customWidth="1"/>
    <col min="3343" max="3343" width="13.44140625" style="676" bestFit="1" customWidth="1"/>
    <col min="3344" max="3344" width="14.44140625" style="676" bestFit="1" customWidth="1"/>
    <col min="3345" max="3345" width="13.33203125" style="676" bestFit="1" customWidth="1"/>
    <col min="3346" max="3346" width="13.44140625" style="676" bestFit="1" customWidth="1"/>
    <col min="3347" max="3586" width="11.5546875" style="676"/>
    <col min="3587" max="3587" width="19.88671875" style="676" bestFit="1" customWidth="1"/>
    <col min="3588" max="3588" width="14.44140625" style="676" bestFit="1" customWidth="1"/>
    <col min="3589" max="3589" width="12.44140625" style="676" bestFit="1" customWidth="1"/>
    <col min="3590" max="3590" width="14.44140625" style="676" bestFit="1" customWidth="1"/>
    <col min="3591" max="3596" width="12.44140625" style="676" bestFit="1" customWidth="1"/>
    <col min="3597" max="3597" width="13.44140625" style="676" bestFit="1" customWidth="1"/>
    <col min="3598" max="3598" width="12.44140625" style="676" bestFit="1" customWidth="1"/>
    <col min="3599" max="3599" width="13.44140625" style="676" bestFit="1" customWidth="1"/>
    <col min="3600" max="3600" width="14.44140625" style="676" bestFit="1" customWidth="1"/>
    <col min="3601" max="3601" width="13.33203125" style="676" bestFit="1" customWidth="1"/>
    <col min="3602" max="3602" width="13.44140625" style="676" bestFit="1" customWidth="1"/>
    <col min="3603" max="3842" width="11.5546875" style="676"/>
    <col min="3843" max="3843" width="19.88671875" style="676" bestFit="1" customWidth="1"/>
    <col min="3844" max="3844" width="14.44140625" style="676" bestFit="1" customWidth="1"/>
    <col min="3845" max="3845" width="12.44140625" style="676" bestFit="1" customWidth="1"/>
    <col min="3846" max="3846" width="14.44140625" style="676" bestFit="1" customWidth="1"/>
    <col min="3847" max="3852" width="12.44140625" style="676" bestFit="1" customWidth="1"/>
    <col min="3853" max="3853" width="13.44140625" style="676" bestFit="1" customWidth="1"/>
    <col min="3854" max="3854" width="12.44140625" style="676" bestFit="1" customWidth="1"/>
    <col min="3855" max="3855" width="13.44140625" style="676" bestFit="1" customWidth="1"/>
    <col min="3856" max="3856" width="14.44140625" style="676" bestFit="1" customWidth="1"/>
    <col min="3857" max="3857" width="13.33203125" style="676" bestFit="1" customWidth="1"/>
    <col min="3858" max="3858" width="13.44140625" style="676" bestFit="1" customWidth="1"/>
    <col min="3859" max="4098" width="11.5546875" style="676"/>
    <col min="4099" max="4099" width="19.88671875" style="676" bestFit="1" customWidth="1"/>
    <col min="4100" max="4100" width="14.44140625" style="676" bestFit="1" customWidth="1"/>
    <col min="4101" max="4101" width="12.44140625" style="676" bestFit="1" customWidth="1"/>
    <col min="4102" max="4102" width="14.44140625" style="676" bestFit="1" customWidth="1"/>
    <col min="4103" max="4108" width="12.44140625" style="676" bestFit="1" customWidth="1"/>
    <col min="4109" max="4109" width="13.44140625" style="676" bestFit="1" customWidth="1"/>
    <col min="4110" max="4110" width="12.44140625" style="676" bestFit="1" customWidth="1"/>
    <col min="4111" max="4111" width="13.44140625" style="676" bestFit="1" customWidth="1"/>
    <col min="4112" max="4112" width="14.44140625" style="676" bestFit="1" customWidth="1"/>
    <col min="4113" max="4113" width="13.33203125" style="676" bestFit="1" customWidth="1"/>
    <col min="4114" max="4114" width="13.44140625" style="676" bestFit="1" customWidth="1"/>
    <col min="4115" max="4354" width="11.5546875" style="676"/>
    <col min="4355" max="4355" width="19.88671875" style="676" bestFit="1" customWidth="1"/>
    <col min="4356" max="4356" width="14.44140625" style="676" bestFit="1" customWidth="1"/>
    <col min="4357" max="4357" width="12.44140625" style="676" bestFit="1" customWidth="1"/>
    <col min="4358" max="4358" width="14.44140625" style="676" bestFit="1" customWidth="1"/>
    <col min="4359" max="4364" width="12.44140625" style="676" bestFit="1" customWidth="1"/>
    <col min="4365" max="4365" width="13.44140625" style="676" bestFit="1" customWidth="1"/>
    <col min="4366" max="4366" width="12.44140625" style="676" bestFit="1" customWidth="1"/>
    <col min="4367" max="4367" width="13.44140625" style="676" bestFit="1" customWidth="1"/>
    <col min="4368" max="4368" width="14.44140625" style="676" bestFit="1" customWidth="1"/>
    <col min="4369" max="4369" width="13.33203125" style="676" bestFit="1" customWidth="1"/>
    <col min="4370" max="4370" width="13.44140625" style="676" bestFit="1" customWidth="1"/>
    <col min="4371" max="4610" width="11.5546875" style="676"/>
    <col min="4611" max="4611" width="19.88671875" style="676" bestFit="1" customWidth="1"/>
    <col min="4612" max="4612" width="14.44140625" style="676" bestFit="1" customWidth="1"/>
    <col min="4613" max="4613" width="12.44140625" style="676" bestFit="1" customWidth="1"/>
    <col min="4614" max="4614" width="14.44140625" style="676" bestFit="1" customWidth="1"/>
    <col min="4615" max="4620" width="12.44140625" style="676" bestFit="1" customWidth="1"/>
    <col min="4621" max="4621" width="13.44140625" style="676" bestFit="1" customWidth="1"/>
    <col min="4622" max="4622" width="12.44140625" style="676" bestFit="1" customWidth="1"/>
    <col min="4623" max="4623" width="13.44140625" style="676" bestFit="1" customWidth="1"/>
    <col min="4624" max="4624" width="14.44140625" style="676" bestFit="1" customWidth="1"/>
    <col min="4625" max="4625" width="13.33203125" style="676" bestFit="1" customWidth="1"/>
    <col min="4626" max="4626" width="13.44140625" style="676" bestFit="1" customWidth="1"/>
    <col min="4627" max="4866" width="11.5546875" style="676"/>
    <col min="4867" max="4867" width="19.88671875" style="676" bestFit="1" customWidth="1"/>
    <col min="4868" max="4868" width="14.44140625" style="676" bestFit="1" customWidth="1"/>
    <col min="4869" max="4869" width="12.44140625" style="676" bestFit="1" customWidth="1"/>
    <col min="4870" max="4870" width="14.44140625" style="676" bestFit="1" customWidth="1"/>
    <col min="4871" max="4876" width="12.44140625" style="676" bestFit="1" customWidth="1"/>
    <col min="4877" max="4877" width="13.44140625" style="676" bestFit="1" customWidth="1"/>
    <col min="4878" max="4878" width="12.44140625" style="676" bestFit="1" customWidth="1"/>
    <col min="4879" max="4879" width="13.44140625" style="676" bestFit="1" customWidth="1"/>
    <col min="4880" max="4880" width="14.44140625" style="676" bestFit="1" customWidth="1"/>
    <col min="4881" max="4881" width="13.33203125" style="676" bestFit="1" customWidth="1"/>
    <col min="4882" max="4882" width="13.44140625" style="676" bestFit="1" customWidth="1"/>
    <col min="4883" max="5122" width="11.5546875" style="676"/>
    <col min="5123" max="5123" width="19.88671875" style="676" bestFit="1" customWidth="1"/>
    <col min="5124" max="5124" width="14.44140625" style="676" bestFit="1" customWidth="1"/>
    <col min="5125" max="5125" width="12.44140625" style="676" bestFit="1" customWidth="1"/>
    <col min="5126" max="5126" width="14.44140625" style="676" bestFit="1" customWidth="1"/>
    <col min="5127" max="5132" width="12.44140625" style="676" bestFit="1" customWidth="1"/>
    <col min="5133" max="5133" width="13.44140625" style="676" bestFit="1" customWidth="1"/>
    <col min="5134" max="5134" width="12.44140625" style="676" bestFit="1" customWidth="1"/>
    <col min="5135" max="5135" width="13.44140625" style="676" bestFit="1" customWidth="1"/>
    <col min="5136" max="5136" width="14.44140625" style="676" bestFit="1" customWidth="1"/>
    <col min="5137" max="5137" width="13.33203125" style="676" bestFit="1" customWidth="1"/>
    <col min="5138" max="5138" width="13.44140625" style="676" bestFit="1" customWidth="1"/>
    <col min="5139" max="5378" width="11.5546875" style="676"/>
    <col min="5379" max="5379" width="19.88671875" style="676" bestFit="1" customWidth="1"/>
    <col min="5380" max="5380" width="14.44140625" style="676" bestFit="1" customWidth="1"/>
    <col min="5381" max="5381" width="12.44140625" style="676" bestFit="1" customWidth="1"/>
    <col min="5382" max="5382" width="14.44140625" style="676" bestFit="1" customWidth="1"/>
    <col min="5383" max="5388" width="12.44140625" style="676" bestFit="1" customWidth="1"/>
    <col min="5389" max="5389" width="13.44140625" style="676" bestFit="1" customWidth="1"/>
    <col min="5390" max="5390" width="12.44140625" style="676" bestFit="1" customWidth="1"/>
    <col min="5391" max="5391" width="13.44140625" style="676" bestFit="1" customWidth="1"/>
    <col min="5392" max="5392" width="14.44140625" style="676" bestFit="1" customWidth="1"/>
    <col min="5393" max="5393" width="13.33203125" style="676" bestFit="1" customWidth="1"/>
    <col min="5394" max="5394" width="13.44140625" style="676" bestFit="1" customWidth="1"/>
    <col min="5395" max="5634" width="11.5546875" style="676"/>
    <col min="5635" max="5635" width="19.88671875" style="676" bestFit="1" customWidth="1"/>
    <col min="5636" max="5636" width="14.44140625" style="676" bestFit="1" customWidth="1"/>
    <col min="5637" max="5637" width="12.44140625" style="676" bestFit="1" customWidth="1"/>
    <col min="5638" max="5638" width="14.44140625" style="676" bestFit="1" customWidth="1"/>
    <col min="5639" max="5644" width="12.44140625" style="676" bestFit="1" customWidth="1"/>
    <col min="5645" max="5645" width="13.44140625" style="676" bestFit="1" customWidth="1"/>
    <col min="5646" max="5646" width="12.44140625" style="676" bestFit="1" customWidth="1"/>
    <col min="5647" max="5647" width="13.44140625" style="676" bestFit="1" customWidth="1"/>
    <col min="5648" max="5648" width="14.44140625" style="676" bestFit="1" customWidth="1"/>
    <col min="5649" max="5649" width="13.33203125" style="676" bestFit="1" customWidth="1"/>
    <col min="5650" max="5650" width="13.44140625" style="676" bestFit="1" customWidth="1"/>
    <col min="5651" max="5890" width="11.5546875" style="676"/>
    <col min="5891" max="5891" width="19.88671875" style="676" bestFit="1" customWidth="1"/>
    <col min="5892" max="5892" width="14.44140625" style="676" bestFit="1" customWidth="1"/>
    <col min="5893" max="5893" width="12.44140625" style="676" bestFit="1" customWidth="1"/>
    <col min="5894" max="5894" width="14.44140625" style="676" bestFit="1" customWidth="1"/>
    <col min="5895" max="5900" width="12.44140625" style="676" bestFit="1" customWidth="1"/>
    <col min="5901" max="5901" width="13.44140625" style="676" bestFit="1" customWidth="1"/>
    <col min="5902" max="5902" width="12.44140625" style="676" bestFit="1" customWidth="1"/>
    <col min="5903" max="5903" width="13.44140625" style="676" bestFit="1" customWidth="1"/>
    <col min="5904" max="5904" width="14.44140625" style="676" bestFit="1" customWidth="1"/>
    <col min="5905" max="5905" width="13.33203125" style="676" bestFit="1" customWidth="1"/>
    <col min="5906" max="5906" width="13.44140625" style="676" bestFit="1" customWidth="1"/>
    <col min="5907" max="6146" width="11.5546875" style="676"/>
    <col min="6147" max="6147" width="19.88671875" style="676" bestFit="1" customWidth="1"/>
    <col min="6148" max="6148" width="14.44140625" style="676" bestFit="1" customWidth="1"/>
    <col min="6149" max="6149" width="12.44140625" style="676" bestFit="1" customWidth="1"/>
    <col min="6150" max="6150" width="14.44140625" style="676" bestFit="1" customWidth="1"/>
    <col min="6151" max="6156" width="12.44140625" style="676" bestFit="1" customWidth="1"/>
    <col min="6157" max="6157" width="13.44140625" style="676" bestFit="1" customWidth="1"/>
    <col min="6158" max="6158" width="12.44140625" style="676" bestFit="1" customWidth="1"/>
    <col min="6159" max="6159" width="13.44140625" style="676" bestFit="1" customWidth="1"/>
    <col min="6160" max="6160" width="14.44140625" style="676" bestFit="1" customWidth="1"/>
    <col min="6161" max="6161" width="13.33203125" style="676" bestFit="1" customWidth="1"/>
    <col min="6162" max="6162" width="13.44140625" style="676" bestFit="1" customWidth="1"/>
    <col min="6163" max="6402" width="11.5546875" style="676"/>
    <col min="6403" max="6403" width="19.88671875" style="676" bestFit="1" customWidth="1"/>
    <col min="6404" max="6404" width="14.44140625" style="676" bestFit="1" customWidth="1"/>
    <col min="6405" max="6405" width="12.44140625" style="676" bestFit="1" customWidth="1"/>
    <col min="6406" max="6406" width="14.44140625" style="676" bestFit="1" customWidth="1"/>
    <col min="6407" max="6412" width="12.44140625" style="676" bestFit="1" customWidth="1"/>
    <col min="6413" max="6413" width="13.44140625" style="676" bestFit="1" customWidth="1"/>
    <col min="6414" max="6414" width="12.44140625" style="676" bestFit="1" customWidth="1"/>
    <col min="6415" max="6415" width="13.44140625" style="676" bestFit="1" customWidth="1"/>
    <col min="6416" max="6416" width="14.44140625" style="676" bestFit="1" customWidth="1"/>
    <col min="6417" max="6417" width="13.33203125" style="676" bestFit="1" customWidth="1"/>
    <col min="6418" max="6418" width="13.44140625" style="676" bestFit="1" customWidth="1"/>
    <col min="6419" max="6658" width="11.5546875" style="676"/>
    <col min="6659" max="6659" width="19.88671875" style="676" bestFit="1" customWidth="1"/>
    <col min="6660" max="6660" width="14.44140625" style="676" bestFit="1" customWidth="1"/>
    <col min="6661" max="6661" width="12.44140625" style="676" bestFit="1" customWidth="1"/>
    <col min="6662" max="6662" width="14.44140625" style="676" bestFit="1" customWidth="1"/>
    <col min="6663" max="6668" width="12.44140625" style="676" bestFit="1" customWidth="1"/>
    <col min="6669" max="6669" width="13.44140625" style="676" bestFit="1" customWidth="1"/>
    <col min="6670" max="6670" width="12.44140625" style="676" bestFit="1" customWidth="1"/>
    <col min="6671" max="6671" width="13.44140625" style="676" bestFit="1" customWidth="1"/>
    <col min="6672" max="6672" width="14.44140625" style="676" bestFit="1" customWidth="1"/>
    <col min="6673" max="6673" width="13.33203125" style="676" bestFit="1" customWidth="1"/>
    <col min="6674" max="6674" width="13.44140625" style="676" bestFit="1" customWidth="1"/>
    <col min="6675" max="6914" width="11.5546875" style="676"/>
    <col min="6915" max="6915" width="19.88671875" style="676" bestFit="1" customWidth="1"/>
    <col min="6916" max="6916" width="14.44140625" style="676" bestFit="1" customWidth="1"/>
    <col min="6917" max="6917" width="12.44140625" style="676" bestFit="1" customWidth="1"/>
    <col min="6918" max="6918" width="14.44140625" style="676" bestFit="1" customWidth="1"/>
    <col min="6919" max="6924" width="12.44140625" style="676" bestFit="1" customWidth="1"/>
    <col min="6925" max="6925" width="13.44140625" style="676" bestFit="1" customWidth="1"/>
    <col min="6926" max="6926" width="12.44140625" style="676" bestFit="1" customWidth="1"/>
    <col min="6927" max="6927" width="13.44140625" style="676" bestFit="1" customWidth="1"/>
    <col min="6928" max="6928" width="14.44140625" style="676" bestFit="1" customWidth="1"/>
    <col min="6929" max="6929" width="13.33203125" style="676" bestFit="1" customWidth="1"/>
    <col min="6930" max="6930" width="13.44140625" style="676" bestFit="1" customWidth="1"/>
    <col min="6931" max="7170" width="11.5546875" style="676"/>
    <col min="7171" max="7171" width="19.88671875" style="676" bestFit="1" customWidth="1"/>
    <col min="7172" max="7172" width="14.44140625" style="676" bestFit="1" customWidth="1"/>
    <col min="7173" max="7173" width="12.44140625" style="676" bestFit="1" customWidth="1"/>
    <col min="7174" max="7174" width="14.44140625" style="676" bestFit="1" customWidth="1"/>
    <col min="7175" max="7180" width="12.44140625" style="676" bestFit="1" customWidth="1"/>
    <col min="7181" max="7181" width="13.44140625" style="676" bestFit="1" customWidth="1"/>
    <col min="7182" max="7182" width="12.44140625" style="676" bestFit="1" customWidth="1"/>
    <col min="7183" max="7183" width="13.44140625" style="676" bestFit="1" customWidth="1"/>
    <col min="7184" max="7184" width="14.44140625" style="676" bestFit="1" customWidth="1"/>
    <col min="7185" max="7185" width="13.33203125" style="676" bestFit="1" customWidth="1"/>
    <col min="7186" max="7186" width="13.44140625" style="676" bestFit="1" customWidth="1"/>
    <col min="7187" max="7426" width="11.5546875" style="676"/>
    <col min="7427" max="7427" width="19.88671875" style="676" bestFit="1" customWidth="1"/>
    <col min="7428" max="7428" width="14.44140625" style="676" bestFit="1" customWidth="1"/>
    <col min="7429" max="7429" width="12.44140625" style="676" bestFit="1" customWidth="1"/>
    <col min="7430" max="7430" width="14.44140625" style="676" bestFit="1" customWidth="1"/>
    <col min="7431" max="7436" width="12.44140625" style="676" bestFit="1" customWidth="1"/>
    <col min="7437" max="7437" width="13.44140625" style="676" bestFit="1" customWidth="1"/>
    <col min="7438" max="7438" width="12.44140625" style="676" bestFit="1" customWidth="1"/>
    <col min="7439" max="7439" width="13.44140625" style="676" bestFit="1" customWidth="1"/>
    <col min="7440" max="7440" width="14.44140625" style="676" bestFit="1" customWidth="1"/>
    <col min="7441" max="7441" width="13.33203125" style="676" bestFit="1" customWidth="1"/>
    <col min="7442" max="7442" width="13.44140625" style="676" bestFit="1" customWidth="1"/>
    <col min="7443" max="7682" width="11.5546875" style="676"/>
    <col min="7683" max="7683" width="19.88671875" style="676" bestFit="1" customWidth="1"/>
    <col min="7684" max="7684" width="14.44140625" style="676" bestFit="1" customWidth="1"/>
    <col min="7685" max="7685" width="12.44140625" style="676" bestFit="1" customWidth="1"/>
    <col min="7686" max="7686" width="14.44140625" style="676" bestFit="1" customWidth="1"/>
    <col min="7687" max="7692" width="12.44140625" style="676" bestFit="1" customWidth="1"/>
    <col min="7693" max="7693" width="13.44140625" style="676" bestFit="1" customWidth="1"/>
    <col min="7694" max="7694" width="12.44140625" style="676" bestFit="1" customWidth="1"/>
    <col min="7695" max="7695" width="13.44140625" style="676" bestFit="1" customWidth="1"/>
    <col min="7696" max="7696" width="14.44140625" style="676" bestFit="1" customWidth="1"/>
    <col min="7697" max="7697" width="13.33203125" style="676" bestFit="1" customWidth="1"/>
    <col min="7698" max="7698" width="13.44140625" style="676" bestFit="1" customWidth="1"/>
    <col min="7699" max="7938" width="11.5546875" style="676"/>
    <col min="7939" max="7939" width="19.88671875" style="676" bestFit="1" customWidth="1"/>
    <col min="7940" max="7940" width="14.44140625" style="676" bestFit="1" customWidth="1"/>
    <col min="7941" max="7941" width="12.44140625" style="676" bestFit="1" customWidth="1"/>
    <col min="7942" max="7942" width="14.44140625" style="676" bestFit="1" customWidth="1"/>
    <col min="7943" max="7948" width="12.44140625" style="676" bestFit="1" customWidth="1"/>
    <col min="7949" max="7949" width="13.44140625" style="676" bestFit="1" customWidth="1"/>
    <col min="7950" max="7950" width="12.44140625" style="676" bestFit="1" customWidth="1"/>
    <col min="7951" max="7951" width="13.44140625" style="676" bestFit="1" customWidth="1"/>
    <col min="7952" max="7952" width="14.44140625" style="676" bestFit="1" customWidth="1"/>
    <col min="7953" max="7953" width="13.33203125" style="676" bestFit="1" customWidth="1"/>
    <col min="7954" max="7954" width="13.44140625" style="676" bestFit="1" customWidth="1"/>
    <col min="7955" max="8194" width="11.5546875" style="676"/>
    <col min="8195" max="8195" width="19.88671875" style="676" bestFit="1" customWidth="1"/>
    <col min="8196" max="8196" width="14.44140625" style="676" bestFit="1" customWidth="1"/>
    <col min="8197" max="8197" width="12.44140625" style="676" bestFit="1" customWidth="1"/>
    <col min="8198" max="8198" width="14.44140625" style="676" bestFit="1" customWidth="1"/>
    <col min="8199" max="8204" width="12.44140625" style="676" bestFit="1" customWidth="1"/>
    <col min="8205" max="8205" width="13.44140625" style="676" bestFit="1" customWidth="1"/>
    <col min="8206" max="8206" width="12.44140625" style="676" bestFit="1" customWidth="1"/>
    <col min="8207" max="8207" width="13.44140625" style="676" bestFit="1" customWidth="1"/>
    <col min="8208" max="8208" width="14.44140625" style="676" bestFit="1" customWidth="1"/>
    <col min="8209" max="8209" width="13.33203125" style="676" bestFit="1" customWidth="1"/>
    <col min="8210" max="8210" width="13.44140625" style="676" bestFit="1" customWidth="1"/>
    <col min="8211" max="8450" width="11.5546875" style="676"/>
    <col min="8451" max="8451" width="19.88671875" style="676" bestFit="1" customWidth="1"/>
    <col min="8452" max="8452" width="14.44140625" style="676" bestFit="1" customWidth="1"/>
    <col min="8453" max="8453" width="12.44140625" style="676" bestFit="1" customWidth="1"/>
    <col min="8454" max="8454" width="14.44140625" style="676" bestFit="1" customWidth="1"/>
    <col min="8455" max="8460" width="12.44140625" style="676" bestFit="1" customWidth="1"/>
    <col min="8461" max="8461" width="13.44140625" style="676" bestFit="1" customWidth="1"/>
    <col min="8462" max="8462" width="12.44140625" style="676" bestFit="1" customWidth="1"/>
    <col min="8463" max="8463" width="13.44140625" style="676" bestFit="1" customWidth="1"/>
    <col min="8464" max="8464" width="14.44140625" style="676" bestFit="1" customWidth="1"/>
    <col min="8465" max="8465" width="13.33203125" style="676" bestFit="1" customWidth="1"/>
    <col min="8466" max="8466" width="13.44140625" style="676" bestFit="1" customWidth="1"/>
    <col min="8467" max="8706" width="11.5546875" style="676"/>
    <col min="8707" max="8707" width="19.88671875" style="676" bestFit="1" customWidth="1"/>
    <col min="8708" max="8708" width="14.44140625" style="676" bestFit="1" customWidth="1"/>
    <col min="8709" max="8709" width="12.44140625" style="676" bestFit="1" customWidth="1"/>
    <col min="8710" max="8710" width="14.44140625" style="676" bestFit="1" customWidth="1"/>
    <col min="8711" max="8716" width="12.44140625" style="676" bestFit="1" customWidth="1"/>
    <col min="8717" max="8717" width="13.44140625" style="676" bestFit="1" customWidth="1"/>
    <col min="8718" max="8718" width="12.44140625" style="676" bestFit="1" customWidth="1"/>
    <col min="8719" max="8719" width="13.44140625" style="676" bestFit="1" customWidth="1"/>
    <col min="8720" max="8720" width="14.44140625" style="676" bestFit="1" customWidth="1"/>
    <col min="8721" max="8721" width="13.33203125" style="676" bestFit="1" customWidth="1"/>
    <col min="8722" max="8722" width="13.44140625" style="676" bestFit="1" customWidth="1"/>
    <col min="8723" max="8962" width="11.5546875" style="676"/>
    <col min="8963" max="8963" width="19.88671875" style="676" bestFit="1" customWidth="1"/>
    <col min="8964" max="8964" width="14.44140625" style="676" bestFit="1" customWidth="1"/>
    <col min="8965" max="8965" width="12.44140625" style="676" bestFit="1" customWidth="1"/>
    <col min="8966" max="8966" width="14.44140625" style="676" bestFit="1" customWidth="1"/>
    <col min="8967" max="8972" width="12.44140625" style="676" bestFit="1" customWidth="1"/>
    <col min="8973" max="8973" width="13.44140625" style="676" bestFit="1" customWidth="1"/>
    <col min="8974" max="8974" width="12.44140625" style="676" bestFit="1" customWidth="1"/>
    <col min="8975" max="8975" width="13.44140625" style="676" bestFit="1" customWidth="1"/>
    <col min="8976" max="8976" width="14.44140625" style="676" bestFit="1" customWidth="1"/>
    <col min="8977" max="8977" width="13.33203125" style="676" bestFit="1" customWidth="1"/>
    <col min="8978" max="8978" width="13.44140625" style="676" bestFit="1" customWidth="1"/>
    <col min="8979" max="9218" width="11.5546875" style="676"/>
    <col min="9219" max="9219" width="19.88671875" style="676" bestFit="1" customWidth="1"/>
    <col min="9220" max="9220" width="14.44140625" style="676" bestFit="1" customWidth="1"/>
    <col min="9221" max="9221" width="12.44140625" style="676" bestFit="1" customWidth="1"/>
    <col min="9222" max="9222" width="14.44140625" style="676" bestFit="1" customWidth="1"/>
    <col min="9223" max="9228" width="12.44140625" style="676" bestFit="1" customWidth="1"/>
    <col min="9229" max="9229" width="13.44140625" style="676" bestFit="1" customWidth="1"/>
    <col min="9230" max="9230" width="12.44140625" style="676" bestFit="1" customWidth="1"/>
    <col min="9231" max="9231" width="13.44140625" style="676" bestFit="1" customWidth="1"/>
    <col min="9232" max="9232" width="14.44140625" style="676" bestFit="1" customWidth="1"/>
    <col min="9233" max="9233" width="13.33203125" style="676" bestFit="1" customWidth="1"/>
    <col min="9234" max="9234" width="13.44140625" style="676" bestFit="1" customWidth="1"/>
    <col min="9235" max="9474" width="11.5546875" style="676"/>
    <col min="9475" max="9475" width="19.88671875" style="676" bestFit="1" customWidth="1"/>
    <col min="9476" max="9476" width="14.44140625" style="676" bestFit="1" customWidth="1"/>
    <col min="9477" max="9477" width="12.44140625" style="676" bestFit="1" customWidth="1"/>
    <col min="9478" max="9478" width="14.44140625" style="676" bestFit="1" customWidth="1"/>
    <col min="9479" max="9484" width="12.44140625" style="676" bestFit="1" customWidth="1"/>
    <col min="9485" max="9485" width="13.44140625" style="676" bestFit="1" customWidth="1"/>
    <col min="9486" max="9486" width="12.44140625" style="676" bestFit="1" customWidth="1"/>
    <col min="9487" max="9487" width="13.44140625" style="676" bestFit="1" customWidth="1"/>
    <col min="9488" max="9488" width="14.44140625" style="676" bestFit="1" customWidth="1"/>
    <col min="9489" max="9489" width="13.33203125" style="676" bestFit="1" customWidth="1"/>
    <col min="9490" max="9490" width="13.44140625" style="676" bestFit="1" customWidth="1"/>
    <col min="9491" max="9730" width="11.5546875" style="676"/>
    <col min="9731" max="9731" width="19.88671875" style="676" bestFit="1" customWidth="1"/>
    <col min="9732" max="9732" width="14.44140625" style="676" bestFit="1" customWidth="1"/>
    <col min="9733" max="9733" width="12.44140625" style="676" bestFit="1" customWidth="1"/>
    <col min="9734" max="9734" width="14.44140625" style="676" bestFit="1" customWidth="1"/>
    <col min="9735" max="9740" width="12.44140625" style="676" bestFit="1" customWidth="1"/>
    <col min="9741" max="9741" width="13.44140625" style="676" bestFit="1" customWidth="1"/>
    <col min="9742" max="9742" width="12.44140625" style="676" bestFit="1" customWidth="1"/>
    <col min="9743" max="9743" width="13.44140625" style="676" bestFit="1" customWidth="1"/>
    <col min="9744" max="9744" width="14.44140625" style="676" bestFit="1" customWidth="1"/>
    <col min="9745" max="9745" width="13.33203125" style="676" bestFit="1" customWidth="1"/>
    <col min="9746" max="9746" width="13.44140625" style="676" bestFit="1" customWidth="1"/>
    <col min="9747" max="9986" width="11.5546875" style="676"/>
    <col min="9987" max="9987" width="19.88671875" style="676" bestFit="1" customWidth="1"/>
    <col min="9988" max="9988" width="14.44140625" style="676" bestFit="1" customWidth="1"/>
    <col min="9989" max="9989" width="12.44140625" style="676" bestFit="1" customWidth="1"/>
    <col min="9990" max="9990" width="14.44140625" style="676" bestFit="1" customWidth="1"/>
    <col min="9991" max="9996" width="12.44140625" style="676" bestFit="1" customWidth="1"/>
    <col min="9997" max="9997" width="13.44140625" style="676" bestFit="1" customWidth="1"/>
    <col min="9998" max="9998" width="12.44140625" style="676" bestFit="1" customWidth="1"/>
    <col min="9999" max="9999" width="13.44140625" style="676" bestFit="1" customWidth="1"/>
    <col min="10000" max="10000" width="14.44140625" style="676" bestFit="1" customWidth="1"/>
    <col min="10001" max="10001" width="13.33203125" style="676" bestFit="1" customWidth="1"/>
    <col min="10002" max="10002" width="13.44140625" style="676" bestFit="1" customWidth="1"/>
    <col min="10003" max="10242" width="11.5546875" style="676"/>
    <col min="10243" max="10243" width="19.88671875" style="676" bestFit="1" customWidth="1"/>
    <col min="10244" max="10244" width="14.44140625" style="676" bestFit="1" customWidth="1"/>
    <col min="10245" max="10245" width="12.44140625" style="676" bestFit="1" customWidth="1"/>
    <col min="10246" max="10246" width="14.44140625" style="676" bestFit="1" customWidth="1"/>
    <col min="10247" max="10252" width="12.44140625" style="676" bestFit="1" customWidth="1"/>
    <col min="10253" max="10253" width="13.44140625" style="676" bestFit="1" customWidth="1"/>
    <col min="10254" max="10254" width="12.44140625" style="676" bestFit="1" customWidth="1"/>
    <col min="10255" max="10255" width="13.44140625" style="676" bestFit="1" customWidth="1"/>
    <col min="10256" max="10256" width="14.44140625" style="676" bestFit="1" customWidth="1"/>
    <col min="10257" max="10257" width="13.33203125" style="676" bestFit="1" customWidth="1"/>
    <col min="10258" max="10258" width="13.44140625" style="676" bestFit="1" customWidth="1"/>
    <col min="10259" max="10498" width="11.5546875" style="676"/>
    <col min="10499" max="10499" width="19.88671875" style="676" bestFit="1" customWidth="1"/>
    <col min="10500" max="10500" width="14.44140625" style="676" bestFit="1" customWidth="1"/>
    <col min="10501" max="10501" width="12.44140625" style="676" bestFit="1" customWidth="1"/>
    <col min="10502" max="10502" width="14.44140625" style="676" bestFit="1" customWidth="1"/>
    <col min="10503" max="10508" width="12.44140625" style="676" bestFit="1" customWidth="1"/>
    <col min="10509" max="10509" width="13.44140625" style="676" bestFit="1" customWidth="1"/>
    <col min="10510" max="10510" width="12.44140625" style="676" bestFit="1" customWidth="1"/>
    <col min="10511" max="10511" width="13.44140625" style="676" bestFit="1" customWidth="1"/>
    <col min="10512" max="10512" width="14.44140625" style="676" bestFit="1" customWidth="1"/>
    <col min="10513" max="10513" width="13.33203125" style="676" bestFit="1" customWidth="1"/>
    <col min="10514" max="10514" width="13.44140625" style="676" bestFit="1" customWidth="1"/>
    <col min="10515" max="10754" width="11.5546875" style="676"/>
    <col min="10755" max="10755" width="19.88671875" style="676" bestFit="1" customWidth="1"/>
    <col min="10756" max="10756" width="14.44140625" style="676" bestFit="1" customWidth="1"/>
    <col min="10757" max="10757" width="12.44140625" style="676" bestFit="1" customWidth="1"/>
    <col min="10758" max="10758" width="14.44140625" style="676" bestFit="1" customWidth="1"/>
    <col min="10759" max="10764" width="12.44140625" style="676" bestFit="1" customWidth="1"/>
    <col min="10765" max="10765" width="13.44140625" style="676" bestFit="1" customWidth="1"/>
    <col min="10766" max="10766" width="12.44140625" style="676" bestFit="1" customWidth="1"/>
    <col min="10767" max="10767" width="13.44140625" style="676" bestFit="1" customWidth="1"/>
    <col min="10768" max="10768" width="14.44140625" style="676" bestFit="1" customWidth="1"/>
    <col min="10769" max="10769" width="13.33203125" style="676" bestFit="1" customWidth="1"/>
    <col min="10770" max="10770" width="13.44140625" style="676" bestFit="1" customWidth="1"/>
    <col min="10771" max="11010" width="11.5546875" style="676"/>
    <col min="11011" max="11011" width="19.88671875" style="676" bestFit="1" customWidth="1"/>
    <col min="11012" max="11012" width="14.44140625" style="676" bestFit="1" customWidth="1"/>
    <col min="11013" max="11013" width="12.44140625" style="676" bestFit="1" customWidth="1"/>
    <col min="11014" max="11014" width="14.44140625" style="676" bestFit="1" customWidth="1"/>
    <col min="11015" max="11020" width="12.44140625" style="676" bestFit="1" customWidth="1"/>
    <col min="11021" max="11021" width="13.44140625" style="676" bestFit="1" customWidth="1"/>
    <col min="11022" max="11022" width="12.44140625" style="676" bestFit="1" customWidth="1"/>
    <col min="11023" max="11023" width="13.44140625" style="676" bestFit="1" customWidth="1"/>
    <col min="11024" max="11024" width="14.44140625" style="676" bestFit="1" customWidth="1"/>
    <col min="11025" max="11025" width="13.33203125" style="676" bestFit="1" customWidth="1"/>
    <col min="11026" max="11026" width="13.44140625" style="676" bestFit="1" customWidth="1"/>
    <col min="11027" max="11266" width="11.5546875" style="676"/>
    <col min="11267" max="11267" width="19.88671875" style="676" bestFit="1" customWidth="1"/>
    <col min="11268" max="11268" width="14.44140625" style="676" bestFit="1" customWidth="1"/>
    <col min="11269" max="11269" width="12.44140625" style="676" bestFit="1" customWidth="1"/>
    <col min="11270" max="11270" width="14.44140625" style="676" bestFit="1" customWidth="1"/>
    <col min="11271" max="11276" width="12.44140625" style="676" bestFit="1" customWidth="1"/>
    <col min="11277" max="11277" width="13.44140625" style="676" bestFit="1" customWidth="1"/>
    <col min="11278" max="11278" width="12.44140625" style="676" bestFit="1" customWidth="1"/>
    <col min="11279" max="11279" width="13.44140625" style="676" bestFit="1" customWidth="1"/>
    <col min="11280" max="11280" width="14.44140625" style="676" bestFit="1" customWidth="1"/>
    <col min="11281" max="11281" width="13.33203125" style="676" bestFit="1" customWidth="1"/>
    <col min="11282" max="11282" width="13.44140625" style="676" bestFit="1" customWidth="1"/>
    <col min="11283" max="11522" width="11.5546875" style="676"/>
    <col min="11523" max="11523" width="19.88671875" style="676" bestFit="1" customWidth="1"/>
    <col min="11524" max="11524" width="14.44140625" style="676" bestFit="1" customWidth="1"/>
    <col min="11525" max="11525" width="12.44140625" style="676" bestFit="1" customWidth="1"/>
    <col min="11526" max="11526" width="14.44140625" style="676" bestFit="1" customWidth="1"/>
    <col min="11527" max="11532" width="12.44140625" style="676" bestFit="1" customWidth="1"/>
    <col min="11533" max="11533" width="13.44140625" style="676" bestFit="1" customWidth="1"/>
    <col min="11534" max="11534" width="12.44140625" style="676" bestFit="1" customWidth="1"/>
    <col min="11535" max="11535" width="13.44140625" style="676" bestFit="1" customWidth="1"/>
    <col min="11536" max="11536" width="14.44140625" style="676" bestFit="1" customWidth="1"/>
    <col min="11537" max="11537" width="13.33203125" style="676" bestFit="1" customWidth="1"/>
    <col min="11538" max="11538" width="13.44140625" style="676" bestFit="1" customWidth="1"/>
    <col min="11539" max="11778" width="11.5546875" style="676"/>
    <col min="11779" max="11779" width="19.88671875" style="676" bestFit="1" customWidth="1"/>
    <col min="11780" max="11780" width="14.44140625" style="676" bestFit="1" customWidth="1"/>
    <col min="11781" max="11781" width="12.44140625" style="676" bestFit="1" customWidth="1"/>
    <col min="11782" max="11782" width="14.44140625" style="676" bestFit="1" customWidth="1"/>
    <col min="11783" max="11788" width="12.44140625" style="676" bestFit="1" customWidth="1"/>
    <col min="11789" max="11789" width="13.44140625" style="676" bestFit="1" customWidth="1"/>
    <col min="11790" max="11790" width="12.44140625" style="676" bestFit="1" customWidth="1"/>
    <col min="11791" max="11791" width="13.44140625" style="676" bestFit="1" customWidth="1"/>
    <col min="11792" max="11792" width="14.44140625" style="676" bestFit="1" customWidth="1"/>
    <col min="11793" max="11793" width="13.33203125" style="676" bestFit="1" customWidth="1"/>
    <col min="11794" max="11794" width="13.44140625" style="676" bestFit="1" customWidth="1"/>
    <col min="11795" max="12034" width="11.5546875" style="676"/>
    <col min="12035" max="12035" width="19.88671875" style="676" bestFit="1" customWidth="1"/>
    <col min="12036" max="12036" width="14.44140625" style="676" bestFit="1" customWidth="1"/>
    <col min="12037" max="12037" width="12.44140625" style="676" bestFit="1" customWidth="1"/>
    <col min="12038" max="12038" width="14.44140625" style="676" bestFit="1" customWidth="1"/>
    <col min="12039" max="12044" width="12.44140625" style="676" bestFit="1" customWidth="1"/>
    <col min="12045" max="12045" width="13.44140625" style="676" bestFit="1" customWidth="1"/>
    <col min="12046" max="12046" width="12.44140625" style="676" bestFit="1" customWidth="1"/>
    <col min="12047" max="12047" width="13.44140625" style="676" bestFit="1" customWidth="1"/>
    <col min="12048" max="12048" width="14.44140625" style="676" bestFit="1" customWidth="1"/>
    <col min="12049" max="12049" width="13.33203125" style="676" bestFit="1" customWidth="1"/>
    <col min="12050" max="12050" width="13.44140625" style="676" bestFit="1" customWidth="1"/>
    <col min="12051" max="12290" width="11.5546875" style="676"/>
    <col min="12291" max="12291" width="19.88671875" style="676" bestFit="1" customWidth="1"/>
    <col min="12292" max="12292" width="14.44140625" style="676" bestFit="1" customWidth="1"/>
    <col min="12293" max="12293" width="12.44140625" style="676" bestFit="1" customWidth="1"/>
    <col min="12294" max="12294" width="14.44140625" style="676" bestFit="1" customWidth="1"/>
    <col min="12295" max="12300" width="12.44140625" style="676" bestFit="1" customWidth="1"/>
    <col min="12301" max="12301" width="13.44140625" style="676" bestFit="1" customWidth="1"/>
    <col min="12302" max="12302" width="12.44140625" style="676" bestFit="1" customWidth="1"/>
    <col min="12303" max="12303" width="13.44140625" style="676" bestFit="1" customWidth="1"/>
    <col min="12304" max="12304" width="14.44140625" style="676" bestFit="1" customWidth="1"/>
    <col min="12305" max="12305" width="13.33203125" style="676" bestFit="1" customWidth="1"/>
    <col min="12306" max="12306" width="13.44140625" style="676" bestFit="1" customWidth="1"/>
    <col min="12307" max="12546" width="11.5546875" style="676"/>
    <col min="12547" max="12547" width="19.88671875" style="676" bestFit="1" customWidth="1"/>
    <col min="12548" max="12548" width="14.44140625" style="676" bestFit="1" customWidth="1"/>
    <col min="12549" max="12549" width="12.44140625" style="676" bestFit="1" customWidth="1"/>
    <col min="12550" max="12550" width="14.44140625" style="676" bestFit="1" customWidth="1"/>
    <col min="12551" max="12556" width="12.44140625" style="676" bestFit="1" customWidth="1"/>
    <col min="12557" max="12557" width="13.44140625" style="676" bestFit="1" customWidth="1"/>
    <col min="12558" max="12558" width="12.44140625" style="676" bestFit="1" customWidth="1"/>
    <col min="12559" max="12559" width="13.44140625" style="676" bestFit="1" customWidth="1"/>
    <col min="12560" max="12560" width="14.44140625" style="676" bestFit="1" customWidth="1"/>
    <col min="12561" max="12561" width="13.33203125" style="676" bestFit="1" customWidth="1"/>
    <col min="12562" max="12562" width="13.44140625" style="676" bestFit="1" customWidth="1"/>
    <col min="12563" max="12802" width="11.5546875" style="676"/>
    <col min="12803" max="12803" width="19.88671875" style="676" bestFit="1" customWidth="1"/>
    <col min="12804" max="12804" width="14.44140625" style="676" bestFit="1" customWidth="1"/>
    <col min="12805" max="12805" width="12.44140625" style="676" bestFit="1" customWidth="1"/>
    <col min="12806" max="12806" width="14.44140625" style="676" bestFit="1" customWidth="1"/>
    <col min="12807" max="12812" width="12.44140625" style="676" bestFit="1" customWidth="1"/>
    <col min="12813" max="12813" width="13.44140625" style="676" bestFit="1" customWidth="1"/>
    <col min="12814" max="12814" width="12.44140625" style="676" bestFit="1" customWidth="1"/>
    <col min="12815" max="12815" width="13.44140625" style="676" bestFit="1" customWidth="1"/>
    <col min="12816" max="12816" width="14.44140625" style="676" bestFit="1" customWidth="1"/>
    <col min="12817" max="12817" width="13.33203125" style="676" bestFit="1" customWidth="1"/>
    <col min="12818" max="12818" width="13.44140625" style="676" bestFit="1" customWidth="1"/>
    <col min="12819" max="13058" width="11.5546875" style="676"/>
    <col min="13059" max="13059" width="19.88671875" style="676" bestFit="1" customWidth="1"/>
    <col min="13060" max="13060" width="14.44140625" style="676" bestFit="1" customWidth="1"/>
    <col min="13061" max="13061" width="12.44140625" style="676" bestFit="1" customWidth="1"/>
    <col min="13062" max="13062" width="14.44140625" style="676" bestFit="1" customWidth="1"/>
    <col min="13063" max="13068" width="12.44140625" style="676" bestFit="1" customWidth="1"/>
    <col min="13069" max="13069" width="13.44140625" style="676" bestFit="1" customWidth="1"/>
    <col min="13070" max="13070" width="12.44140625" style="676" bestFit="1" customWidth="1"/>
    <col min="13071" max="13071" width="13.44140625" style="676" bestFit="1" customWidth="1"/>
    <col min="13072" max="13072" width="14.44140625" style="676" bestFit="1" customWidth="1"/>
    <col min="13073" max="13073" width="13.33203125" style="676" bestFit="1" customWidth="1"/>
    <col min="13074" max="13074" width="13.44140625" style="676" bestFit="1" customWidth="1"/>
    <col min="13075" max="13314" width="11.5546875" style="676"/>
    <col min="13315" max="13315" width="19.88671875" style="676" bestFit="1" customWidth="1"/>
    <col min="13316" max="13316" width="14.44140625" style="676" bestFit="1" customWidth="1"/>
    <col min="13317" max="13317" width="12.44140625" style="676" bestFit="1" customWidth="1"/>
    <col min="13318" max="13318" width="14.44140625" style="676" bestFit="1" customWidth="1"/>
    <col min="13319" max="13324" width="12.44140625" style="676" bestFit="1" customWidth="1"/>
    <col min="13325" max="13325" width="13.44140625" style="676" bestFit="1" customWidth="1"/>
    <col min="13326" max="13326" width="12.44140625" style="676" bestFit="1" customWidth="1"/>
    <col min="13327" max="13327" width="13.44140625" style="676" bestFit="1" customWidth="1"/>
    <col min="13328" max="13328" width="14.44140625" style="676" bestFit="1" customWidth="1"/>
    <col min="13329" max="13329" width="13.33203125" style="676" bestFit="1" customWidth="1"/>
    <col min="13330" max="13330" width="13.44140625" style="676" bestFit="1" customWidth="1"/>
    <col min="13331" max="13570" width="11.5546875" style="676"/>
    <col min="13571" max="13571" width="19.88671875" style="676" bestFit="1" customWidth="1"/>
    <col min="13572" max="13572" width="14.44140625" style="676" bestFit="1" customWidth="1"/>
    <col min="13573" max="13573" width="12.44140625" style="676" bestFit="1" customWidth="1"/>
    <col min="13574" max="13574" width="14.44140625" style="676" bestFit="1" customWidth="1"/>
    <col min="13575" max="13580" width="12.44140625" style="676" bestFit="1" customWidth="1"/>
    <col min="13581" max="13581" width="13.44140625" style="676" bestFit="1" customWidth="1"/>
    <col min="13582" max="13582" width="12.44140625" style="676" bestFit="1" customWidth="1"/>
    <col min="13583" max="13583" width="13.44140625" style="676" bestFit="1" customWidth="1"/>
    <col min="13584" max="13584" width="14.44140625" style="676" bestFit="1" customWidth="1"/>
    <col min="13585" max="13585" width="13.33203125" style="676" bestFit="1" customWidth="1"/>
    <col min="13586" max="13586" width="13.44140625" style="676" bestFit="1" customWidth="1"/>
    <col min="13587" max="13826" width="11.5546875" style="676"/>
    <col min="13827" max="13827" width="19.88671875" style="676" bestFit="1" customWidth="1"/>
    <col min="13828" max="13828" width="14.44140625" style="676" bestFit="1" customWidth="1"/>
    <col min="13829" max="13829" width="12.44140625" style="676" bestFit="1" customWidth="1"/>
    <col min="13830" max="13830" width="14.44140625" style="676" bestFit="1" customWidth="1"/>
    <col min="13831" max="13836" width="12.44140625" style="676" bestFit="1" customWidth="1"/>
    <col min="13837" max="13837" width="13.44140625" style="676" bestFit="1" customWidth="1"/>
    <col min="13838" max="13838" width="12.44140625" style="676" bestFit="1" customWidth="1"/>
    <col min="13839" max="13839" width="13.44140625" style="676" bestFit="1" customWidth="1"/>
    <col min="13840" max="13840" width="14.44140625" style="676" bestFit="1" customWidth="1"/>
    <col min="13841" max="13841" width="13.33203125" style="676" bestFit="1" customWidth="1"/>
    <col min="13842" max="13842" width="13.44140625" style="676" bestFit="1" customWidth="1"/>
    <col min="13843" max="14082" width="11.5546875" style="676"/>
    <col min="14083" max="14083" width="19.88671875" style="676" bestFit="1" customWidth="1"/>
    <col min="14084" max="14084" width="14.44140625" style="676" bestFit="1" customWidth="1"/>
    <col min="14085" max="14085" width="12.44140625" style="676" bestFit="1" customWidth="1"/>
    <col min="14086" max="14086" width="14.44140625" style="676" bestFit="1" customWidth="1"/>
    <col min="14087" max="14092" width="12.44140625" style="676" bestFit="1" customWidth="1"/>
    <col min="14093" max="14093" width="13.44140625" style="676" bestFit="1" customWidth="1"/>
    <col min="14094" max="14094" width="12.44140625" style="676" bestFit="1" customWidth="1"/>
    <col min="14095" max="14095" width="13.44140625" style="676" bestFit="1" customWidth="1"/>
    <col min="14096" max="14096" width="14.44140625" style="676" bestFit="1" customWidth="1"/>
    <col min="14097" max="14097" width="13.33203125" style="676" bestFit="1" customWidth="1"/>
    <col min="14098" max="14098" width="13.44140625" style="676" bestFit="1" customWidth="1"/>
    <col min="14099" max="14338" width="11.5546875" style="676"/>
    <col min="14339" max="14339" width="19.88671875" style="676" bestFit="1" customWidth="1"/>
    <col min="14340" max="14340" width="14.44140625" style="676" bestFit="1" customWidth="1"/>
    <col min="14341" max="14341" width="12.44140625" style="676" bestFit="1" customWidth="1"/>
    <col min="14342" max="14342" width="14.44140625" style="676" bestFit="1" customWidth="1"/>
    <col min="14343" max="14348" width="12.44140625" style="676" bestFit="1" customWidth="1"/>
    <col min="14349" max="14349" width="13.44140625" style="676" bestFit="1" customWidth="1"/>
    <col min="14350" max="14350" width="12.44140625" style="676" bestFit="1" customWidth="1"/>
    <col min="14351" max="14351" width="13.44140625" style="676" bestFit="1" customWidth="1"/>
    <col min="14352" max="14352" width="14.44140625" style="676" bestFit="1" customWidth="1"/>
    <col min="14353" max="14353" width="13.33203125" style="676" bestFit="1" customWidth="1"/>
    <col min="14354" max="14354" width="13.44140625" style="676" bestFit="1" customWidth="1"/>
    <col min="14355" max="14594" width="11.5546875" style="676"/>
    <col min="14595" max="14595" width="19.88671875" style="676" bestFit="1" customWidth="1"/>
    <col min="14596" max="14596" width="14.44140625" style="676" bestFit="1" customWidth="1"/>
    <col min="14597" max="14597" width="12.44140625" style="676" bestFit="1" customWidth="1"/>
    <col min="14598" max="14598" width="14.44140625" style="676" bestFit="1" customWidth="1"/>
    <col min="14599" max="14604" width="12.44140625" style="676" bestFit="1" customWidth="1"/>
    <col min="14605" max="14605" width="13.44140625" style="676" bestFit="1" customWidth="1"/>
    <col min="14606" max="14606" width="12.44140625" style="676" bestFit="1" customWidth="1"/>
    <col min="14607" max="14607" width="13.44140625" style="676" bestFit="1" customWidth="1"/>
    <col min="14608" max="14608" width="14.44140625" style="676" bestFit="1" customWidth="1"/>
    <col min="14609" max="14609" width="13.33203125" style="676" bestFit="1" customWidth="1"/>
    <col min="14610" max="14610" width="13.44140625" style="676" bestFit="1" customWidth="1"/>
    <col min="14611" max="14850" width="11.5546875" style="676"/>
    <col min="14851" max="14851" width="19.88671875" style="676" bestFit="1" customWidth="1"/>
    <col min="14852" max="14852" width="14.44140625" style="676" bestFit="1" customWidth="1"/>
    <col min="14853" max="14853" width="12.44140625" style="676" bestFit="1" customWidth="1"/>
    <col min="14854" max="14854" width="14.44140625" style="676" bestFit="1" customWidth="1"/>
    <col min="14855" max="14860" width="12.44140625" style="676" bestFit="1" customWidth="1"/>
    <col min="14861" max="14861" width="13.44140625" style="676" bestFit="1" customWidth="1"/>
    <col min="14862" max="14862" width="12.44140625" style="676" bestFit="1" customWidth="1"/>
    <col min="14863" max="14863" width="13.44140625" style="676" bestFit="1" customWidth="1"/>
    <col min="14864" max="14864" width="14.44140625" style="676" bestFit="1" customWidth="1"/>
    <col min="14865" max="14865" width="13.33203125" style="676" bestFit="1" customWidth="1"/>
    <col min="14866" max="14866" width="13.44140625" style="676" bestFit="1" customWidth="1"/>
    <col min="14867" max="15106" width="11.5546875" style="676"/>
    <col min="15107" max="15107" width="19.88671875" style="676" bestFit="1" customWidth="1"/>
    <col min="15108" max="15108" width="14.44140625" style="676" bestFit="1" customWidth="1"/>
    <col min="15109" max="15109" width="12.44140625" style="676" bestFit="1" customWidth="1"/>
    <col min="15110" max="15110" width="14.44140625" style="676" bestFit="1" customWidth="1"/>
    <col min="15111" max="15116" width="12.44140625" style="676" bestFit="1" customWidth="1"/>
    <col min="15117" max="15117" width="13.44140625" style="676" bestFit="1" customWidth="1"/>
    <col min="15118" max="15118" width="12.44140625" style="676" bestFit="1" customWidth="1"/>
    <col min="15119" max="15119" width="13.44140625" style="676" bestFit="1" customWidth="1"/>
    <col min="15120" max="15120" width="14.44140625" style="676" bestFit="1" customWidth="1"/>
    <col min="15121" max="15121" width="13.33203125" style="676" bestFit="1" customWidth="1"/>
    <col min="15122" max="15122" width="13.44140625" style="676" bestFit="1" customWidth="1"/>
    <col min="15123" max="15362" width="11.5546875" style="676"/>
    <col min="15363" max="15363" width="19.88671875" style="676" bestFit="1" customWidth="1"/>
    <col min="15364" max="15364" width="14.44140625" style="676" bestFit="1" customWidth="1"/>
    <col min="15365" max="15365" width="12.44140625" style="676" bestFit="1" customWidth="1"/>
    <col min="15366" max="15366" width="14.44140625" style="676" bestFit="1" customWidth="1"/>
    <col min="15367" max="15372" width="12.44140625" style="676" bestFit="1" customWidth="1"/>
    <col min="15373" max="15373" width="13.44140625" style="676" bestFit="1" customWidth="1"/>
    <col min="15374" max="15374" width="12.44140625" style="676" bestFit="1" customWidth="1"/>
    <col min="15375" max="15375" width="13.44140625" style="676" bestFit="1" customWidth="1"/>
    <col min="15376" max="15376" width="14.44140625" style="676" bestFit="1" customWidth="1"/>
    <col min="15377" max="15377" width="13.33203125" style="676" bestFit="1" customWidth="1"/>
    <col min="15378" max="15378" width="13.44140625" style="676" bestFit="1" customWidth="1"/>
    <col min="15379" max="15618" width="11.5546875" style="676"/>
    <col min="15619" max="15619" width="19.88671875" style="676" bestFit="1" customWidth="1"/>
    <col min="15620" max="15620" width="14.44140625" style="676" bestFit="1" customWidth="1"/>
    <col min="15621" max="15621" width="12.44140625" style="676" bestFit="1" customWidth="1"/>
    <col min="15622" max="15622" width="14.44140625" style="676" bestFit="1" customWidth="1"/>
    <col min="15623" max="15628" width="12.44140625" style="676" bestFit="1" customWidth="1"/>
    <col min="15629" max="15629" width="13.44140625" style="676" bestFit="1" customWidth="1"/>
    <col min="15630" max="15630" width="12.44140625" style="676" bestFit="1" customWidth="1"/>
    <col min="15631" max="15631" width="13.44140625" style="676" bestFit="1" customWidth="1"/>
    <col min="15632" max="15632" width="14.44140625" style="676" bestFit="1" customWidth="1"/>
    <col min="15633" max="15633" width="13.33203125" style="676" bestFit="1" customWidth="1"/>
    <col min="15634" max="15634" width="13.44140625" style="676" bestFit="1" customWidth="1"/>
    <col min="15635" max="15874" width="11.5546875" style="676"/>
    <col min="15875" max="15875" width="19.88671875" style="676" bestFit="1" customWidth="1"/>
    <col min="15876" max="15876" width="14.44140625" style="676" bestFit="1" customWidth="1"/>
    <col min="15877" max="15877" width="12.44140625" style="676" bestFit="1" customWidth="1"/>
    <col min="15878" max="15878" width="14.44140625" style="676" bestFit="1" customWidth="1"/>
    <col min="15879" max="15884" width="12.44140625" style="676" bestFit="1" customWidth="1"/>
    <col min="15885" max="15885" width="13.44140625" style="676" bestFit="1" customWidth="1"/>
    <col min="15886" max="15886" width="12.44140625" style="676" bestFit="1" customWidth="1"/>
    <col min="15887" max="15887" width="13.44140625" style="676" bestFit="1" customWidth="1"/>
    <col min="15888" max="15888" width="14.44140625" style="676" bestFit="1" customWidth="1"/>
    <col min="15889" max="15889" width="13.33203125" style="676" bestFit="1" customWidth="1"/>
    <col min="15890" max="15890" width="13.44140625" style="676" bestFit="1" customWidth="1"/>
    <col min="15891" max="16130" width="11.5546875" style="676"/>
    <col min="16131" max="16131" width="19.88671875" style="676" bestFit="1" customWidth="1"/>
    <col min="16132" max="16132" width="14.44140625" style="676" bestFit="1" customWidth="1"/>
    <col min="16133" max="16133" width="12.44140625" style="676" bestFit="1" customWidth="1"/>
    <col min="16134" max="16134" width="14.44140625" style="676" bestFit="1" customWidth="1"/>
    <col min="16135" max="16140" width="12.44140625" style="676" bestFit="1" customWidth="1"/>
    <col min="16141" max="16141" width="13.44140625" style="676" bestFit="1" customWidth="1"/>
    <col min="16142" max="16142" width="12.44140625" style="676" bestFit="1" customWidth="1"/>
    <col min="16143" max="16143" width="13.44140625" style="676" bestFit="1" customWidth="1"/>
    <col min="16144" max="16144" width="14.44140625" style="676" bestFit="1" customWidth="1"/>
    <col min="16145" max="16145" width="13.33203125" style="676" bestFit="1" customWidth="1"/>
    <col min="16146" max="16146" width="13.44140625" style="676" bestFit="1" customWidth="1"/>
    <col min="16147" max="16384" width="11.5546875" style="676"/>
  </cols>
  <sheetData>
    <row r="1" spans="1:18" s="662" customFormat="1" ht="28.2">
      <c r="A1" s="1216" t="s">
        <v>1029</v>
      </c>
      <c r="B1" s="661"/>
      <c r="C1" s="661"/>
      <c r="D1" s="661"/>
      <c r="E1" s="661"/>
      <c r="F1" s="661"/>
      <c r="G1" s="661"/>
      <c r="H1" s="661"/>
      <c r="I1" s="661"/>
      <c r="J1" s="661"/>
      <c r="K1" s="661"/>
      <c r="L1" s="661"/>
      <c r="M1" s="661"/>
      <c r="N1" s="661"/>
      <c r="O1" s="661"/>
      <c r="P1" s="661"/>
      <c r="Q1" s="661"/>
      <c r="R1" s="661"/>
    </row>
    <row r="2" spans="1:18" s="662" customFormat="1" ht="20.399999999999999">
      <c r="A2" s="663">
        <v>45688</v>
      </c>
      <c r="B2" s="663"/>
      <c r="C2" s="663"/>
      <c r="D2" s="663"/>
      <c r="E2" s="663"/>
      <c r="F2" s="663"/>
      <c r="G2" s="663"/>
      <c r="H2" s="663"/>
      <c r="I2" s="663"/>
      <c r="J2" s="663"/>
      <c r="K2" s="663"/>
      <c r="L2" s="663"/>
      <c r="M2" s="663"/>
      <c r="N2" s="663"/>
      <c r="O2" s="663"/>
      <c r="P2" s="663"/>
      <c r="Q2" s="663"/>
      <c r="R2" s="663"/>
    </row>
    <row r="3" spans="1:18" s="662" customFormat="1" ht="18.600000000000001">
      <c r="A3" s="664" t="s">
        <v>70</v>
      </c>
      <c r="B3" s="664"/>
      <c r="C3" s="664"/>
      <c r="D3" s="664"/>
      <c r="E3" s="664"/>
      <c r="F3" s="664"/>
      <c r="G3" s="665"/>
      <c r="H3" s="664"/>
      <c r="I3" s="664"/>
      <c r="J3" s="664"/>
      <c r="K3" s="664"/>
      <c r="L3" s="664"/>
      <c r="M3" s="664"/>
      <c r="N3" s="664"/>
      <c r="O3" s="664"/>
      <c r="P3" s="664"/>
      <c r="Q3" s="664"/>
      <c r="R3" s="664"/>
    </row>
    <row r="4" spans="1:18" s="662" customFormat="1" ht="10.5" customHeight="1">
      <c r="A4" s="664"/>
      <c r="B4" s="664"/>
      <c r="C4" s="664"/>
      <c r="D4" s="664"/>
      <c r="E4" s="664"/>
      <c r="F4" s="664"/>
      <c r="G4" s="665"/>
      <c r="H4" s="664"/>
      <c r="I4" s="664"/>
      <c r="J4" s="664"/>
      <c r="K4" s="664"/>
      <c r="L4" s="664"/>
      <c r="M4" s="664"/>
      <c r="N4" s="664"/>
      <c r="O4" s="664"/>
      <c r="P4" s="664"/>
      <c r="Q4" s="664"/>
      <c r="R4" s="664"/>
    </row>
    <row r="5" spans="1:18" s="662" customFormat="1" ht="21.15" customHeight="1">
      <c r="A5" s="666" t="s">
        <v>600</v>
      </c>
      <c r="B5" s="667" t="s">
        <v>96</v>
      </c>
      <c r="C5" s="667" t="s">
        <v>97</v>
      </c>
      <c r="D5" s="668" t="s">
        <v>93</v>
      </c>
      <c r="E5" s="669"/>
      <c r="F5" s="669"/>
      <c r="G5" s="669" t="s">
        <v>71</v>
      </c>
      <c r="H5" s="669"/>
      <c r="I5" s="669"/>
      <c r="J5" s="669" t="s">
        <v>91</v>
      </c>
      <c r="K5" s="669"/>
      <c r="L5" s="669"/>
      <c r="M5" s="669" t="s">
        <v>73</v>
      </c>
      <c r="N5" s="669"/>
      <c r="O5" s="669"/>
      <c r="P5" s="669" t="s">
        <v>75</v>
      </c>
      <c r="Q5" s="669"/>
      <c r="R5" s="670"/>
    </row>
    <row r="6" spans="1:18" s="662" customFormat="1" ht="15.75" customHeight="1">
      <c r="A6" s="671"/>
      <c r="B6" s="672" t="s">
        <v>97</v>
      </c>
      <c r="C6" s="672" t="s">
        <v>97</v>
      </c>
      <c r="D6" s="673" t="s">
        <v>601</v>
      </c>
      <c r="E6" s="673" t="s">
        <v>602</v>
      </c>
      <c r="F6" s="673" t="s">
        <v>603</v>
      </c>
      <c r="G6" s="673" t="s">
        <v>601</v>
      </c>
      <c r="H6" s="673" t="s">
        <v>602</v>
      </c>
      <c r="I6" s="673" t="s">
        <v>603</v>
      </c>
      <c r="J6" s="673" t="s">
        <v>601</v>
      </c>
      <c r="K6" s="673" t="s">
        <v>602</v>
      </c>
      <c r="L6" s="673" t="s">
        <v>603</v>
      </c>
      <c r="M6" s="673" t="s">
        <v>601</v>
      </c>
      <c r="N6" s="673" t="s">
        <v>602</v>
      </c>
      <c r="O6" s="673" t="s">
        <v>603</v>
      </c>
      <c r="P6" s="674" t="s">
        <v>601</v>
      </c>
      <c r="Q6" s="674" t="s">
        <v>602</v>
      </c>
      <c r="R6" s="675" t="s">
        <v>603</v>
      </c>
    </row>
    <row r="7" spans="1:18" ht="13.2">
      <c r="A7" s="163" t="s">
        <v>2</v>
      </c>
      <c r="B7" s="163" t="s">
        <v>186</v>
      </c>
      <c r="C7" s="163" t="s">
        <v>186</v>
      </c>
      <c r="D7" s="164">
        <v>50436.854619999998</v>
      </c>
      <c r="E7" s="165">
        <v>0</v>
      </c>
      <c r="F7" s="165">
        <v>50436.854619999998</v>
      </c>
      <c r="G7" s="165">
        <v>0</v>
      </c>
      <c r="H7" s="165">
        <v>0</v>
      </c>
      <c r="I7" s="165">
        <v>0</v>
      </c>
      <c r="J7" s="165">
        <v>1859.1615999999999</v>
      </c>
      <c r="K7" s="165">
        <v>1.358E-2</v>
      </c>
      <c r="L7" s="165">
        <v>1859.17518</v>
      </c>
      <c r="M7" s="165">
        <v>2570.8546900000001</v>
      </c>
      <c r="N7" s="165">
        <v>11.51207</v>
      </c>
      <c r="O7" s="165">
        <v>2582.3667599999999</v>
      </c>
      <c r="P7" s="165">
        <v>2E-3</v>
      </c>
      <c r="Q7" s="165">
        <v>11.525649999999999</v>
      </c>
      <c r="R7" s="166">
        <v>4441.5419399999992</v>
      </c>
    </row>
    <row r="8" spans="1:18" ht="13.2">
      <c r="A8" s="163" t="s">
        <v>604</v>
      </c>
      <c r="B8" s="171"/>
      <c r="C8" s="171"/>
      <c r="D8" s="164">
        <v>50436.854619999998</v>
      </c>
      <c r="E8" s="165">
        <v>0</v>
      </c>
      <c r="F8" s="165">
        <v>50436.854619999998</v>
      </c>
      <c r="G8" s="165">
        <v>0</v>
      </c>
      <c r="H8" s="165">
        <v>0</v>
      </c>
      <c r="I8" s="165">
        <v>0</v>
      </c>
      <c r="J8" s="165">
        <v>1859.1615999999999</v>
      </c>
      <c r="K8" s="165">
        <v>1.358E-2</v>
      </c>
      <c r="L8" s="165">
        <v>1859.17518</v>
      </c>
      <c r="M8" s="165">
        <v>2570.8546900000001</v>
      </c>
      <c r="N8" s="165">
        <v>11.51207</v>
      </c>
      <c r="O8" s="165">
        <v>2582.3667599999999</v>
      </c>
      <c r="P8" s="165">
        <v>2E-3</v>
      </c>
      <c r="Q8" s="165">
        <v>11.525649999999999</v>
      </c>
      <c r="R8" s="166">
        <v>4441.5419399999992</v>
      </c>
    </row>
    <row r="9" spans="1:18" ht="13.2">
      <c r="A9" s="163" t="s">
        <v>3</v>
      </c>
      <c r="B9" s="163" t="s">
        <v>187</v>
      </c>
      <c r="C9" s="163" t="s">
        <v>187</v>
      </c>
      <c r="D9" s="164">
        <v>12681.733340000001</v>
      </c>
      <c r="E9" s="165">
        <v>0</v>
      </c>
      <c r="F9" s="165">
        <v>12681.733340000001</v>
      </c>
      <c r="G9" s="165">
        <v>0</v>
      </c>
      <c r="H9" s="165">
        <v>0</v>
      </c>
      <c r="I9" s="165">
        <v>0</v>
      </c>
      <c r="J9" s="165">
        <v>895.82044999999994</v>
      </c>
      <c r="K9" s="165">
        <v>4.2322799999999994</v>
      </c>
      <c r="L9" s="165">
        <v>900.05273</v>
      </c>
      <c r="M9" s="165">
        <v>3019.7291800000003</v>
      </c>
      <c r="N9" s="165">
        <v>0</v>
      </c>
      <c r="O9" s="165">
        <v>3019.7291800000003</v>
      </c>
      <c r="P9" s="165">
        <v>1E-3</v>
      </c>
      <c r="Q9" s="165">
        <v>4.2322799999999994</v>
      </c>
      <c r="R9" s="166">
        <v>3919.7819100000002</v>
      </c>
    </row>
    <row r="10" spans="1:18" ht="13.2">
      <c r="A10" s="167"/>
      <c r="B10" s="163" t="s">
        <v>102</v>
      </c>
      <c r="C10" s="163" t="s">
        <v>102</v>
      </c>
      <c r="D10" s="164">
        <v>35678.505669999991</v>
      </c>
      <c r="E10" s="165">
        <v>0</v>
      </c>
      <c r="F10" s="165">
        <v>35678.505669999991</v>
      </c>
      <c r="G10" s="165">
        <v>0.10762000000000001</v>
      </c>
      <c r="H10" s="165">
        <v>0</v>
      </c>
      <c r="I10" s="165">
        <v>0.10762000000000001</v>
      </c>
      <c r="J10" s="165">
        <v>1901.8562299999999</v>
      </c>
      <c r="K10" s="165">
        <v>59.377619999999993</v>
      </c>
      <c r="L10" s="165">
        <v>1961.2338500000001</v>
      </c>
      <c r="M10" s="165">
        <v>6627.0022499999995</v>
      </c>
      <c r="N10" s="165">
        <v>48.971139999999998</v>
      </c>
      <c r="O10" s="165">
        <v>6675.973390000001</v>
      </c>
      <c r="P10" s="165">
        <v>4.0000000000000001E-3</v>
      </c>
      <c r="Q10" s="165">
        <v>108.34876000000001</v>
      </c>
      <c r="R10" s="166">
        <v>8637.3148600000004</v>
      </c>
    </row>
    <row r="11" spans="1:18" ht="13.2">
      <c r="A11" s="167"/>
      <c r="B11" s="167"/>
      <c r="C11" s="168" t="s">
        <v>159</v>
      </c>
      <c r="D11" s="169">
        <v>1948.12699</v>
      </c>
      <c r="E11" s="121">
        <v>0</v>
      </c>
      <c r="F11" s="121">
        <v>1948.12699</v>
      </c>
      <c r="G11" s="121">
        <v>0</v>
      </c>
      <c r="H11" s="121">
        <v>0</v>
      </c>
      <c r="I11" s="121">
        <v>0</v>
      </c>
      <c r="J11" s="121">
        <v>0</v>
      </c>
      <c r="K11" s="121">
        <v>0</v>
      </c>
      <c r="L11" s="121">
        <v>0</v>
      </c>
      <c r="M11" s="121">
        <v>0</v>
      </c>
      <c r="N11" s="121">
        <v>0</v>
      </c>
      <c r="O11" s="121">
        <v>0</v>
      </c>
      <c r="P11" s="121">
        <v>1E-3</v>
      </c>
      <c r="Q11" s="121">
        <v>0</v>
      </c>
      <c r="R11" s="170">
        <v>0</v>
      </c>
    </row>
    <row r="12" spans="1:18" ht="13.2">
      <c r="A12" s="167"/>
      <c r="B12" s="163" t="s">
        <v>103</v>
      </c>
      <c r="C12" s="163" t="s">
        <v>104</v>
      </c>
      <c r="D12" s="164">
        <v>126075.6778</v>
      </c>
      <c r="E12" s="165">
        <v>0</v>
      </c>
      <c r="F12" s="165">
        <v>126075.6778</v>
      </c>
      <c r="G12" s="165">
        <v>6.7300000000000007E-3</v>
      </c>
      <c r="H12" s="165">
        <v>0</v>
      </c>
      <c r="I12" s="165">
        <v>6.7300000000000007E-3</v>
      </c>
      <c r="J12" s="165">
        <v>4846.0646199999992</v>
      </c>
      <c r="K12" s="165">
        <v>81.243069999999989</v>
      </c>
      <c r="L12" s="165">
        <v>4927.3076899999996</v>
      </c>
      <c r="M12" s="165">
        <v>11976.973960000001</v>
      </c>
      <c r="N12" s="165">
        <v>231.34062</v>
      </c>
      <c r="O12" s="165">
        <v>12208.31458</v>
      </c>
      <c r="P12" s="165">
        <v>5.0000000000000001E-3</v>
      </c>
      <c r="Q12" s="165">
        <v>312.58368999999999</v>
      </c>
      <c r="R12" s="166">
        <v>17135.629000000001</v>
      </c>
    </row>
    <row r="13" spans="1:18" ht="13.2">
      <c r="A13" s="167"/>
      <c r="B13" s="167"/>
      <c r="C13" s="168" t="s">
        <v>268</v>
      </c>
      <c r="D13" s="169">
        <v>2400.3549500000004</v>
      </c>
      <c r="E13" s="121">
        <v>0</v>
      </c>
      <c r="F13" s="121">
        <v>2400.3549500000004</v>
      </c>
      <c r="G13" s="121">
        <v>0</v>
      </c>
      <c r="H13" s="121">
        <v>0</v>
      </c>
      <c r="I13" s="121">
        <v>0</v>
      </c>
      <c r="J13" s="121">
        <v>0</v>
      </c>
      <c r="K13" s="121">
        <v>0</v>
      </c>
      <c r="L13" s="121">
        <v>0</v>
      </c>
      <c r="M13" s="121">
        <v>0</v>
      </c>
      <c r="N13" s="121">
        <v>0</v>
      </c>
      <c r="O13" s="121">
        <v>0</v>
      </c>
      <c r="P13" s="121">
        <v>1E-3</v>
      </c>
      <c r="Q13" s="121">
        <v>0</v>
      </c>
      <c r="R13" s="170">
        <v>0</v>
      </c>
    </row>
    <row r="14" spans="1:18" ht="13.2">
      <c r="A14" s="167"/>
      <c r="B14" s="167"/>
      <c r="C14" s="168" t="s">
        <v>188</v>
      </c>
      <c r="D14" s="169">
        <v>4.0363899999999999</v>
      </c>
      <c r="E14" s="121">
        <v>0</v>
      </c>
      <c r="F14" s="121">
        <v>4.0363899999999999</v>
      </c>
      <c r="G14" s="121">
        <v>0</v>
      </c>
      <c r="H14" s="121">
        <v>0</v>
      </c>
      <c r="I14" s="121">
        <v>0</v>
      </c>
      <c r="J14" s="121">
        <v>0</v>
      </c>
      <c r="K14" s="121">
        <v>0</v>
      </c>
      <c r="L14" s="121">
        <v>0</v>
      </c>
      <c r="M14" s="121">
        <v>0</v>
      </c>
      <c r="N14" s="121">
        <v>0</v>
      </c>
      <c r="O14" s="121">
        <v>0</v>
      </c>
      <c r="P14" s="121">
        <v>1E-3</v>
      </c>
      <c r="Q14" s="121">
        <v>0</v>
      </c>
      <c r="R14" s="170">
        <v>0</v>
      </c>
    </row>
    <row r="15" spans="1:18" ht="13.2">
      <c r="A15" s="163" t="s">
        <v>605</v>
      </c>
      <c r="B15" s="171"/>
      <c r="C15" s="171"/>
      <c r="D15" s="164">
        <v>178788.43513999999</v>
      </c>
      <c r="E15" s="165">
        <v>0</v>
      </c>
      <c r="F15" s="165">
        <v>178788.43513999999</v>
      </c>
      <c r="G15" s="165">
        <v>0.11435000000000001</v>
      </c>
      <c r="H15" s="165">
        <v>0</v>
      </c>
      <c r="I15" s="165">
        <v>0.11435000000000001</v>
      </c>
      <c r="J15" s="165">
        <v>7643.7412999999988</v>
      </c>
      <c r="K15" s="165">
        <v>144.85296999999997</v>
      </c>
      <c r="L15" s="165">
        <v>7788.5942699999996</v>
      </c>
      <c r="M15" s="165">
        <v>21623.705389999999</v>
      </c>
      <c r="N15" s="165">
        <v>280.31175999999999</v>
      </c>
      <c r="O15" s="165">
        <v>21904.01715</v>
      </c>
      <c r="P15" s="165">
        <v>1.2999999999999999E-2</v>
      </c>
      <c r="Q15" s="165">
        <v>425.16472999999996</v>
      </c>
      <c r="R15" s="166">
        <v>29692.725770000005</v>
      </c>
    </row>
    <row r="16" spans="1:18" ht="13.2">
      <c r="A16" s="163" t="s">
        <v>65</v>
      </c>
      <c r="B16" s="163" t="s">
        <v>105</v>
      </c>
      <c r="C16" s="163" t="s">
        <v>105</v>
      </c>
      <c r="D16" s="164">
        <v>21205.388520000004</v>
      </c>
      <c r="E16" s="165">
        <v>0</v>
      </c>
      <c r="F16" s="165">
        <v>21205.388520000004</v>
      </c>
      <c r="G16" s="165">
        <v>1.4875399999999999</v>
      </c>
      <c r="H16" s="165">
        <v>0</v>
      </c>
      <c r="I16" s="165">
        <v>1.4875399999999999</v>
      </c>
      <c r="J16" s="165">
        <v>2272.0650000000001</v>
      </c>
      <c r="K16" s="165">
        <v>19.622059999999998</v>
      </c>
      <c r="L16" s="165">
        <v>2291.6870600000002</v>
      </c>
      <c r="M16" s="165">
        <v>3070.2568600000004</v>
      </c>
      <c r="N16" s="165">
        <v>5.1571999999999996</v>
      </c>
      <c r="O16" s="165">
        <v>3075.4140600000001</v>
      </c>
      <c r="P16" s="165">
        <v>4.0000000000000001E-3</v>
      </c>
      <c r="Q16" s="165">
        <v>24.779259999999997</v>
      </c>
      <c r="R16" s="166">
        <v>5368.5886599999994</v>
      </c>
    </row>
    <row r="17" spans="1:18" ht="13.2">
      <c r="A17" s="167"/>
      <c r="B17" s="163" t="s">
        <v>189</v>
      </c>
      <c r="C17" s="163" t="s">
        <v>189</v>
      </c>
      <c r="D17" s="164">
        <v>42715.774089999999</v>
      </c>
      <c r="E17" s="165">
        <v>0</v>
      </c>
      <c r="F17" s="165">
        <v>42715.774089999999</v>
      </c>
      <c r="G17" s="165">
        <v>0</v>
      </c>
      <c r="H17" s="165">
        <v>0</v>
      </c>
      <c r="I17" s="165">
        <v>0</v>
      </c>
      <c r="J17" s="165">
        <v>2443.4334199999998</v>
      </c>
      <c r="K17" s="165">
        <v>2.2710599999999999</v>
      </c>
      <c r="L17" s="165">
        <v>2445.7044799999999</v>
      </c>
      <c r="M17" s="165">
        <v>4032.4187099999999</v>
      </c>
      <c r="N17" s="165">
        <v>0</v>
      </c>
      <c r="O17" s="165">
        <v>4032.4187099999999</v>
      </c>
      <c r="P17" s="165">
        <v>3.0000000000000001E-3</v>
      </c>
      <c r="Q17" s="165">
        <v>2.2710599999999999</v>
      </c>
      <c r="R17" s="166">
        <v>6478.1231900000002</v>
      </c>
    </row>
    <row r="18" spans="1:18" ht="13.2">
      <c r="A18" s="167"/>
      <c r="B18" s="163" t="s">
        <v>289</v>
      </c>
      <c r="C18" s="163" t="s">
        <v>290</v>
      </c>
      <c r="D18" s="164">
        <v>6706.3183399999998</v>
      </c>
      <c r="E18" s="165">
        <v>0</v>
      </c>
      <c r="F18" s="165">
        <v>6706.3183399999998</v>
      </c>
      <c r="G18" s="165">
        <v>0</v>
      </c>
      <c r="H18" s="165">
        <v>0</v>
      </c>
      <c r="I18" s="165">
        <v>0</v>
      </c>
      <c r="J18" s="165">
        <v>52.268190000000004</v>
      </c>
      <c r="K18" s="165">
        <v>0</v>
      </c>
      <c r="L18" s="165">
        <v>52.268190000000004</v>
      </c>
      <c r="M18" s="165">
        <v>20.3048</v>
      </c>
      <c r="N18" s="165">
        <v>0</v>
      </c>
      <c r="O18" s="165">
        <v>20.3048</v>
      </c>
      <c r="P18" s="165">
        <v>1E-3</v>
      </c>
      <c r="Q18" s="165">
        <v>0</v>
      </c>
      <c r="R18" s="166">
        <v>72.572990000000004</v>
      </c>
    </row>
    <row r="19" spans="1:18" ht="13.2">
      <c r="A19" s="163" t="s">
        <v>606</v>
      </c>
      <c r="B19" s="171"/>
      <c r="C19" s="171"/>
      <c r="D19" s="164">
        <v>70627.480949999997</v>
      </c>
      <c r="E19" s="165">
        <v>0</v>
      </c>
      <c r="F19" s="165">
        <v>70627.480949999997</v>
      </c>
      <c r="G19" s="165">
        <v>1.4875399999999999</v>
      </c>
      <c r="H19" s="165">
        <v>0</v>
      </c>
      <c r="I19" s="165">
        <v>1.4875399999999999</v>
      </c>
      <c r="J19" s="165">
        <v>4767.7666100000006</v>
      </c>
      <c r="K19" s="165">
        <v>21.89312</v>
      </c>
      <c r="L19" s="165">
        <v>4789.6597300000003</v>
      </c>
      <c r="M19" s="165">
        <v>7122.9803700000002</v>
      </c>
      <c r="N19" s="165">
        <v>5.1571999999999996</v>
      </c>
      <c r="O19" s="165">
        <v>7128.137569999999</v>
      </c>
      <c r="P19" s="165">
        <v>8.0000000000000002E-3</v>
      </c>
      <c r="Q19" s="165">
        <v>27.050319999999999</v>
      </c>
      <c r="R19" s="166">
        <v>11919.28484</v>
      </c>
    </row>
    <row r="20" spans="1:18" ht="13.2">
      <c r="A20" s="163" t="s">
        <v>5</v>
      </c>
      <c r="B20" s="163" t="s">
        <v>5</v>
      </c>
      <c r="C20" s="163" t="s">
        <v>5</v>
      </c>
      <c r="D20" s="164">
        <v>116943.27815</v>
      </c>
      <c r="E20" s="165">
        <v>0</v>
      </c>
      <c r="F20" s="165">
        <v>116943.27815</v>
      </c>
      <c r="G20" s="165">
        <v>0.65554000000000001</v>
      </c>
      <c r="H20" s="165">
        <v>0</v>
      </c>
      <c r="I20" s="165">
        <v>0.65554000000000001</v>
      </c>
      <c r="J20" s="165">
        <v>11390.068909999998</v>
      </c>
      <c r="K20" s="165">
        <v>782.29693999999995</v>
      </c>
      <c r="L20" s="165">
        <v>12172.36585</v>
      </c>
      <c r="M20" s="165">
        <v>40709.751060000002</v>
      </c>
      <c r="N20" s="165">
        <v>1093.50557</v>
      </c>
      <c r="O20" s="165">
        <v>41803.256630000003</v>
      </c>
      <c r="P20" s="165">
        <v>8.0000000000000002E-3</v>
      </c>
      <c r="Q20" s="165">
        <v>1875.8025100000002</v>
      </c>
      <c r="R20" s="166">
        <v>53976.278020000005</v>
      </c>
    </row>
    <row r="21" spans="1:18" ht="13.2">
      <c r="A21" s="167"/>
      <c r="B21" s="167"/>
      <c r="C21" s="168" t="s">
        <v>106</v>
      </c>
      <c r="D21" s="169">
        <v>64063.293730000005</v>
      </c>
      <c r="E21" s="121">
        <v>6.37798</v>
      </c>
      <c r="F21" s="121">
        <v>64069.671710000002</v>
      </c>
      <c r="G21" s="121">
        <v>8.5800000000000008E-3</v>
      </c>
      <c r="H21" s="121">
        <v>0</v>
      </c>
      <c r="I21" s="121">
        <v>8.5800000000000008E-3</v>
      </c>
      <c r="J21" s="121">
        <v>9403.4275099999995</v>
      </c>
      <c r="K21" s="121">
        <v>2160.2191899999998</v>
      </c>
      <c r="L21" s="121">
        <v>11563.646699999999</v>
      </c>
      <c r="M21" s="121">
        <v>75219.617590000009</v>
      </c>
      <c r="N21" s="121">
        <v>546.69472999999994</v>
      </c>
      <c r="O21" s="121">
        <v>75766.312319999997</v>
      </c>
      <c r="P21" s="121">
        <v>4.0000000000000001E-3</v>
      </c>
      <c r="Q21" s="121">
        <v>2706.91392</v>
      </c>
      <c r="R21" s="170">
        <v>87329.967599999989</v>
      </c>
    </row>
    <row r="22" spans="1:18" ht="13.2">
      <c r="A22" s="167"/>
      <c r="B22" s="167"/>
      <c r="C22" s="168" t="s">
        <v>190</v>
      </c>
      <c r="D22" s="169">
        <v>20145.638329999998</v>
      </c>
      <c r="E22" s="121">
        <v>0</v>
      </c>
      <c r="F22" s="121">
        <v>20145.638329999998</v>
      </c>
      <c r="G22" s="121">
        <v>0</v>
      </c>
      <c r="H22" s="121">
        <v>0</v>
      </c>
      <c r="I22" s="121">
        <v>0</v>
      </c>
      <c r="J22" s="121">
        <v>1173.90138</v>
      </c>
      <c r="K22" s="121">
        <v>1.4573900000000002</v>
      </c>
      <c r="L22" s="121">
        <v>1175.35877</v>
      </c>
      <c r="M22" s="121">
        <v>1538.1836000000001</v>
      </c>
      <c r="N22" s="121">
        <v>0</v>
      </c>
      <c r="O22" s="121">
        <v>1538.1836000000001</v>
      </c>
      <c r="P22" s="121">
        <v>3.0000000000000001E-3</v>
      </c>
      <c r="Q22" s="121">
        <v>1.4573900000000002</v>
      </c>
      <c r="R22" s="170">
        <v>2713.5423699999997</v>
      </c>
    </row>
    <row r="23" spans="1:18" ht="13.2">
      <c r="A23" s="167"/>
      <c r="B23" s="167"/>
      <c r="C23" s="168" t="s">
        <v>107</v>
      </c>
      <c r="D23" s="169">
        <v>63038.926389999993</v>
      </c>
      <c r="E23" s="121">
        <v>0</v>
      </c>
      <c r="F23" s="121">
        <v>63038.926389999993</v>
      </c>
      <c r="G23" s="121">
        <v>6.3409999999999994E-2</v>
      </c>
      <c r="H23" s="121">
        <v>0</v>
      </c>
      <c r="I23" s="121">
        <v>6.3409999999999994E-2</v>
      </c>
      <c r="J23" s="121">
        <v>3184.04981</v>
      </c>
      <c r="K23" s="121">
        <v>85.546850000000006</v>
      </c>
      <c r="L23" s="121">
        <v>3269.5966599999997</v>
      </c>
      <c r="M23" s="121">
        <v>8009.0822699999999</v>
      </c>
      <c r="N23" s="121">
        <v>10.386839999999999</v>
      </c>
      <c r="O23" s="121">
        <v>8019.46911</v>
      </c>
      <c r="P23" s="121">
        <v>4.0000000000000001E-3</v>
      </c>
      <c r="Q23" s="121">
        <v>95.933689999999999</v>
      </c>
      <c r="R23" s="170">
        <v>11289.12918</v>
      </c>
    </row>
    <row r="24" spans="1:18" ht="13.2">
      <c r="A24" s="167"/>
      <c r="B24" s="167"/>
      <c r="C24" s="168" t="s">
        <v>191</v>
      </c>
      <c r="D24" s="169">
        <v>22335.40481</v>
      </c>
      <c r="E24" s="121">
        <v>0</v>
      </c>
      <c r="F24" s="121">
        <v>22335.40481</v>
      </c>
      <c r="G24" s="121">
        <v>0</v>
      </c>
      <c r="H24" s="121">
        <v>0</v>
      </c>
      <c r="I24" s="121">
        <v>0</v>
      </c>
      <c r="J24" s="121">
        <v>2288.6104</v>
      </c>
      <c r="K24" s="121">
        <v>478.68665999999996</v>
      </c>
      <c r="L24" s="121">
        <v>2767.2970599999999</v>
      </c>
      <c r="M24" s="121">
        <v>2820.54576</v>
      </c>
      <c r="N24" s="121">
        <v>20.223220000000001</v>
      </c>
      <c r="O24" s="121">
        <v>2840.7689799999998</v>
      </c>
      <c r="P24" s="121">
        <v>1E-3</v>
      </c>
      <c r="Q24" s="121">
        <v>498.90987999999999</v>
      </c>
      <c r="R24" s="170">
        <v>5608.0660399999997</v>
      </c>
    </row>
    <row r="25" spans="1:18" ht="13.2">
      <c r="A25" s="167"/>
      <c r="B25" s="167"/>
      <c r="C25" s="168" t="s">
        <v>291</v>
      </c>
      <c r="D25" s="169">
        <v>5296.4333799999995</v>
      </c>
      <c r="E25" s="121">
        <v>0</v>
      </c>
      <c r="F25" s="121">
        <v>5296.4333799999995</v>
      </c>
      <c r="G25" s="121">
        <v>0</v>
      </c>
      <c r="H25" s="121">
        <v>0</v>
      </c>
      <c r="I25" s="121">
        <v>0</v>
      </c>
      <c r="J25" s="121">
        <v>196.08353</v>
      </c>
      <c r="K25" s="121">
        <v>83.58</v>
      </c>
      <c r="L25" s="121">
        <v>279.66353000000004</v>
      </c>
      <c r="M25" s="121">
        <v>4539.78125</v>
      </c>
      <c r="N25" s="121">
        <v>0</v>
      </c>
      <c r="O25" s="121">
        <v>4539.78125</v>
      </c>
      <c r="P25" s="121">
        <v>1E-3</v>
      </c>
      <c r="Q25" s="121">
        <v>83.58</v>
      </c>
      <c r="R25" s="170">
        <v>4819.4447799999998</v>
      </c>
    </row>
    <row r="26" spans="1:18" ht="13.2">
      <c r="A26" s="167"/>
      <c r="B26" s="167"/>
      <c r="C26" s="168" t="s">
        <v>292</v>
      </c>
      <c r="D26" s="169">
        <v>4017.7599100000002</v>
      </c>
      <c r="E26" s="121">
        <v>0</v>
      </c>
      <c r="F26" s="121">
        <v>4017.7599100000002</v>
      </c>
      <c r="G26" s="121">
        <v>0</v>
      </c>
      <c r="H26" s="121">
        <v>0</v>
      </c>
      <c r="I26" s="121">
        <v>0</v>
      </c>
      <c r="J26" s="121">
        <v>32.312849999999997</v>
      </c>
      <c r="K26" s="121">
        <v>0</v>
      </c>
      <c r="L26" s="121">
        <v>32.312849999999997</v>
      </c>
      <c r="M26" s="121">
        <v>346.33933000000002</v>
      </c>
      <c r="N26" s="121">
        <v>0</v>
      </c>
      <c r="O26" s="121">
        <v>346.33933000000002</v>
      </c>
      <c r="P26" s="121">
        <v>1E-3</v>
      </c>
      <c r="Q26" s="121">
        <v>0</v>
      </c>
      <c r="R26" s="170">
        <v>378.65217999999999</v>
      </c>
    </row>
    <row r="27" spans="1:18" ht="13.2">
      <c r="A27" s="167"/>
      <c r="B27" s="167"/>
      <c r="C27" s="168" t="s">
        <v>308</v>
      </c>
      <c r="D27" s="169">
        <v>3673.2075800000002</v>
      </c>
      <c r="E27" s="121">
        <v>0</v>
      </c>
      <c r="F27" s="121">
        <v>3673.2075800000002</v>
      </c>
      <c r="G27" s="121">
        <v>0</v>
      </c>
      <c r="H27" s="121">
        <v>0</v>
      </c>
      <c r="I27" s="121">
        <v>0</v>
      </c>
      <c r="J27" s="121">
        <v>0</v>
      </c>
      <c r="K27" s="121">
        <v>0</v>
      </c>
      <c r="L27" s="121">
        <v>0</v>
      </c>
      <c r="M27" s="121">
        <v>0</v>
      </c>
      <c r="N27" s="121">
        <v>0</v>
      </c>
      <c r="O27" s="121">
        <v>0</v>
      </c>
      <c r="P27" s="121">
        <v>1E-3</v>
      </c>
      <c r="Q27" s="121">
        <v>0</v>
      </c>
      <c r="R27" s="170">
        <v>0</v>
      </c>
    </row>
    <row r="28" spans="1:18" ht="13.2">
      <c r="A28" s="167"/>
      <c r="B28" s="163" t="s">
        <v>108</v>
      </c>
      <c r="C28" s="163" t="s">
        <v>108</v>
      </c>
      <c r="D28" s="164">
        <v>30682.415940000003</v>
      </c>
      <c r="E28" s="165">
        <v>0</v>
      </c>
      <c r="F28" s="165">
        <v>30682.415940000003</v>
      </c>
      <c r="G28" s="165">
        <v>0.30099999999999999</v>
      </c>
      <c r="H28" s="165">
        <v>0</v>
      </c>
      <c r="I28" s="165">
        <v>0.30099999999999999</v>
      </c>
      <c r="J28" s="165">
        <v>2965.1489100000003</v>
      </c>
      <c r="K28" s="165">
        <v>209.67107000000001</v>
      </c>
      <c r="L28" s="165">
        <v>3174.8199799999993</v>
      </c>
      <c r="M28" s="165">
        <v>3815.4063300000003</v>
      </c>
      <c r="N28" s="165">
        <v>243.47523000000001</v>
      </c>
      <c r="O28" s="165">
        <v>4058.8815599999998</v>
      </c>
      <c r="P28" s="165">
        <v>4.0000000000000001E-3</v>
      </c>
      <c r="Q28" s="165">
        <v>453.14630000000005</v>
      </c>
      <c r="R28" s="166">
        <v>7234.0025400000004</v>
      </c>
    </row>
    <row r="29" spans="1:18" ht="13.2">
      <c r="A29" s="167"/>
      <c r="B29" s="163" t="s">
        <v>192</v>
      </c>
      <c r="C29" s="163" t="s">
        <v>193</v>
      </c>
      <c r="D29" s="164">
        <v>27006.07633</v>
      </c>
      <c r="E29" s="165">
        <v>0</v>
      </c>
      <c r="F29" s="165">
        <v>27006.07633</v>
      </c>
      <c r="G29" s="165">
        <v>0</v>
      </c>
      <c r="H29" s="165">
        <v>0</v>
      </c>
      <c r="I29" s="165">
        <v>0</v>
      </c>
      <c r="J29" s="165">
        <v>2294.8338399999998</v>
      </c>
      <c r="K29" s="165">
        <v>28.730599999999999</v>
      </c>
      <c r="L29" s="165">
        <v>2323.5644400000001</v>
      </c>
      <c r="M29" s="165">
        <v>1506.14357</v>
      </c>
      <c r="N29" s="165">
        <v>9.5611100000000011</v>
      </c>
      <c r="O29" s="165">
        <v>1515.7046799999998</v>
      </c>
      <c r="P29" s="165">
        <v>1E-3</v>
      </c>
      <c r="Q29" s="165">
        <v>38.291710000000002</v>
      </c>
      <c r="R29" s="166">
        <v>3839.2691199999999</v>
      </c>
    </row>
    <row r="30" spans="1:18" ht="13.2">
      <c r="A30" s="167"/>
      <c r="B30" s="167"/>
      <c r="C30" s="168" t="s">
        <v>293</v>
      </c>
      <c r="D30" s="169">
        <v>2900.4301700000001</v>
      </c>
      <c r="E30" s="121">
        <v>0</v>
      </c>
      <c r="F30" s="121">
        <v>2900.4301700000001</v>
      </c>
      <c r="G30" s="121">
        <v>0</v>
      </c>
      <c r="H30" s="121">
        <v>0</v>
      </c>
      <c r="I30" s="121">
        <v>0</v>
      </c>
      <c r="J30" s="121">
        <v>202.77957999999998</v>
      </c>
      <c r="K30" s="121">
        <v>0</v>
      </c>
      <c r="L30" s="121">
        <v>202.77957999999998</v>
      </c>
      <c r="M30" s="121">
        <v>1064.4108000000001</v>
      </c>
      <c r="N30" s="121">
        <v>0.80161000000000004</v>
      </c>
      <c r="O30" s="121">
        <v>1065.2124099999999</v>
      </c>
      <c r="P30" s="121">
        <v>1E-3</v>
      </c>
      <c r="Q30" s="121">
        <v>0.80161000000000004</v>
      </c>
      <c r="R30" s="170">
        <v>1267.99199</v>
      </c>
    </row>
    <row r="31" spans="1:18" ht="13.2">
      <c r="A31" s="167"/>
      <c r="B31" s="163" t="s">
        <v>194</v>
      </c>
      <c r="C31" s="163" t="s">
        <v>195</v>
      </c>
      <c r="D31" s="164">
        <v>17899.140309999999</v>
      </c>
      <c r="E31" s="165">
        <v>0</v>
      </c>
      <c r="F31" s="165">
        <v>17899.140309999999</v>
      </c>
      <c r="G31" s="165">
        <v>0</v>
      </c>
      <c r="H31" s="165">
        <v>0</v>
      </c>
      <c r="I31" s="165">
        <v>0</v>
      </c>
      <c r="J31" s="165">
        <v>1191.9295099999999</v>
      </c>
      <c r="K31" s="165">
        <v>0.27875</v>
      </c>
      <c r="L31" s="165">
        <v>1192.2082600000001</v>
      </c>
      <c r="M31" s="165">
        <v>2048.2106399999998</v>
      </c>
      <c r="N31" s="165">
        <v>0</v>
      </c>
      <c r="O31" s="165">
        <v>2048.2106399999998</v>
      </c>
      <c r="P31" s="165">
        <v>2E-3</v>
      </c>
      <c r="Q31" s="165">
        <v>0.27875</v>
      </c>
      <c r="R31" s="166">
        <v>3240.4189000000001</v>
      </c>
    </row>
    <row r="32" spans="1:18" ht="13.2">
      <c r="A32" s="167"/>
      <c r="B32" s="167"/>
      <c r="C32" s="168" t="s">
        <v>196</v>
      </c>
      <c r="D32" s="169">
        <v>25125.919520000003</v>
      </c>
      <c r="E32" s="121">
        <v>0</v>
      </c>
      <c r="F32" s="121">
        <v>25125.919520000003</v>
      </c>
      <c r="G32" s="121">
        <v>0</v>
      </c>
      <c r="H32" s="121">
        <v>0</v>
      </c>
      <c r="I32" s="121">
        <v>0</v>
      </c>
      <c r="J32" s="121">
        <v>9837.6313399999999</v>
      </c>
      <c r="K32" s="121">
        <v>523.64414999999997</v>
      </c>
      <c r="L32" s="121">
        <v>10361.27549</v>
      </c>
      <c r="M32" s="121">
        <v>14897.22445</v>
      </c>
      <c r="N32" s="121">
        <v>51.699959999999997</v>
      </c>
      <c r="O32" s="121">
        <v>14948.92441</v>
      </c>
      <c r="P32" s="121">
        <v>3.0000000000000001E-3</v>
      </c>
      <c r="Q32" s="121">
        <v>575.34411</v>
      </c>
      <c r="R32" s="170">
        <v>25310.1999</v>
      </c>
    </row>
    <row r="33" spans="1:18" ht="13.2">
      <c r="A33" s="167"/>
      <c r="B33" s="163" t="s">
        <v>197</v>
      </c>
      <c r="C33" s="163" t="s">
        <v>198</v>
      </c>
      <c r="D33" s="164">
        <v>4790.9937800000007</v>
      </c>
      <c r="E33" s="165">
        <v>0</v>
      </c>
      <c r="F33" s="165">
        <v>4790.9937800000007</v>
      </c>
      <c r="G33" s="165">
        <v>0</v>
      </c>
      <c r="H33" s="165">
        <v>0</v>
      </c>
      <c r="I33" s="165">
        <v>0</v>
      </c>
      <c r="J33" s="165">
        <v>1620.3192900000001</v>
      </c>
      <c r="K33" s="165">
        <v>6.9352299999999998</v>
      </c>
      <c r="L33" s="165">
        <v>1627.25452</v>
      </c>
      <c r="M33" s="165">
        <v>2261.4447400000004</v>
      </c>
      <c r="N33" s="165">
        <v>2.7210000000000002E-2</v>
      </c>
      <c r="O33" s="165">
        <v>2261.4719500000001</v>
      </c>
      <c r="P33" s="165">
        <v>1E-3</v>
      </c>
      <c r="Q33" s="165">
        <v>6.96244</v>
      </c>
      <c r="R33" s="166">
        <v>3888.7264700000001</v>
      </c>
    </row>
    <row r="34" spans="1:18" ht="13.2">
      <c r="A34" s="167"/>
      <c r="B34" s="167"/>
      <c r="C34" s="168" t="s">
        <v>199</v>
      </c>
      <c r="D34" s="169">
        <v>7930.9870099999998</v>
      </c>
      <c r="E34" s="121">
        <v>0</v>
      </c>
      <c r="F34" s="121">
        <v>7930.9870099999998</v>
      </c>
      <c r="G34" s="121">
        <v>0</v>
      </c>
      <c r="H34" s="121">
        <v>0</v>
      </c>
      <c r="I34" s="121">
        <v>0</v>
      </c>
      <c r="J34" s="121">
        <v>5340.9479700000002</v>
      </c>
      <c r="K34" s="121">
        <v>175.11464000000001</v>
      </c>
      <c r="L34" s="121">
        <v>5516.0626099999999</v>
      </c>
      <c r="M34" s="121">
        <v>13577.49036</v>
      </c>
      <c r="N34" s="121">
        <v>38.379419999999996</v>
      </c>
      <c r="O34" s="121">
        <v>13615.869779999999</v>
      </c>
      <c r="P34" s="121">
        <v>1E-3</v>
      </c>
      <c r="Q34" s="121">
        <v>213.49405999999999</v>
      </c>
      <c r="R34" s="170">
        <v>19131.932390000002</v>
      </c>
    </row>
    <row r="35" spans="1:18" ht="13.2">
      <c r="A35" s="167"/>
      <c r="B35" s="163" t="s">
        <v>200</v>
      </c>
      <c r="C35" s="163" t="s">
        <v>201</v>
      </c>
      <c r="D35" s="164">
        <v>10497.549660000001</v>
      </c>
      <c r="E35" s="165">
        <v>0</v>
      </c>
      <c r="F35" s="165">
        <v>10497.549660000001</v>
      </c>
      <c r="G35" s="165">
        <v>0</v>
      </c>
      <c r="H35" s="165">
        <v>0</v>
      </c>
      <c r="I35" s="165">
        <v>0</v>
      </c>
      <c r="J35" s="165">
        <v>1221.0766100000001</v>
      </c>
      <c r="K35" s="165">
        <v>1.1815899999999999</v>
      </c>
      <c r="L35" s="165">
        <v>1222.2582</v>
      </c>
      <c r="M35" s="165">
        <v>461.61478000000005</v>
      </c>
      <c r="N35" s="165">
        <v>0</v>
      </c>
      <c r="O35" s="165">
        <v>461.61478000000005</v>
      </c>
      <c r="P35" s="165">
        <v>2E-3</v>
      </c>
      <c r="Q35" s="165">
        <v>1.1815899999999999</v>
      </c>
      <c r="R35" s="166">
        <v>1683.8729799999999</v>
      </c>
    </row>
    <row r="36" spans="1:18" ht="13.2">
      <c r="A36" s="163" t="s">
        <v>607</v>
      </c>
      <c r="B36" s="171"/>
      <c r="C36" s="171"/>
      <c r="D36" s="164">
        <v>426347.45499999996</v>
      </c>
      <c r="E36" s="165">
        <v>6.37798</v>
      </c>
      <c r="F36" s="165">
        <v>426353.83297999995</v>
      </c>
      <c r="G36" s="165">
        <v>1.0285299999999999</v>
      </c>
      <c r="H36" s="165">
        <v>0</v>
      </c>
      <c r="I36" s="165">
        <v>1.0285299999999999</v>
      </c>
      <c r="J36" s="165">
        <v>52343.121439999988</v>
      </c>
      <c r="K36" s="165">
        <v>4537.3430600000002</v>
      </c>
      <c r="L36" s="165">
        <v>56880.464500000002</v>
      </c>
      <c r="M36" s="165">
        <v>172815.24653</v>
      </c>
      <c r="N36" s="165">
        <v>2014.7549000000001</v>
      </c>
      <c r="O36" s="165">
        <v>174830.00142999997</v>
      </c>
      <c r="P36" s="165">
        <v>3.7999999999999999E-2</v>
      </c>
      <c r="Q36" s="165">
        <v>6552.0979600000001</v>
      </c>
      <c r="R36" s="166">
        <v>231711.49446000002</v>
      </c>
    </row>
    <row r="37" spans="1:18" ht="13.2">
      <c r="A37" s="163" t="s">
        <v>6</v>
      </c>
      <c r="B37" s="163" t="s">
        <v>109</v>
      </c>
      <c r="C37" s="163" t="s">
        <v>6</v>
      </c>
      <c r="D37" s="164">
        <v>34717.490940000003</v>
      </c>
      <c r="E37" s="165">
        <v>0</v>
      </c>
      <c r="F37" s="165">
        <v>34717.490940000003</v>
      </c>
      <c r="G37" s="165">
        <v>2.0699999999999998E-3</v>
      </c>
      <c r="H37" s="165">
        <v>0</v>
      </c>
      <c r="I37" s="165">
        <v>2.0699999999999998E-3</v>
      </c>
      <c r="J37" s="165">
        <v>2049.0403000000001</v>
      </c>
      <c r="K37" s="165">
        <v>424.77034999999995</v>
      </c>
      <c r="L37" s="165">
        <v>2473.8106500000004</v>
      </c>
      <c r="M37" s="165">
        <v>5675.5740999999998</v>
      </c>
      <c r="N37" s="165">
        <v>336.23568999999998</v>
      </c>
      <c r="O37" s="165">
        <v>6011.8097900000002</v>
      </c>
      <c r="P37" s="165">
        <v>4.0000000000000001E-3</v>
      </c>
      <c r="Q37" s="165">
        <v>761.00603999999998</v>
      </c>
      <c r="R37" s="166">
        <v>8485.6225099999992</v>
      </c>
    </row>
    <row r="38" spans="1:18" ht="13.2">
      <c r="A38" s="167"/>
      <c r="B38" s="167"/>
      <c r="C38" s="168" t="s">
        <v>202</v>
      </c>
      <c r="D38" s="169">
        <v>23947.437100000003</v>
      </c>
      <c r="E38" s="121">
        <v>0</v>
      </c>
      <c r="F38" s="121">
        <v>23947.437100000003</v>
      </c>
      <c r="G38" s="121">
        <v>0</v>
      </c>
      <c r="H38" s="121">
        <v>0</v>
      </c>
      <c r="I38" s="121">
        <v>0</v>
      </c>
      <c r="J38" s="121">
        <v>1564.13436</v>
      </c>
      <c r="K38" s="121">
        <v>0.20660000000000001</v>
      </c>
      <c r="L38" s="121">
        <v>1564.34096</v>
      </c>
      <c r="M38" s="121">
        <v>1196.1936599999999</v>
      </c>
      <c r="N38" s="121">
        <v>0</v>
      </c>
      <c r="O38" s="121">
        <v>1196.1936599999999</v>
      </c>
      <c r="P38" s="121">
        <v>1E-3</v>
      </c>
      <c r="Q38" s="121">
        <v>0.20660000000000001</v>
      </c>
      <c r="R38" s="170">
        <v>2760.5346199999999</v>
      </c>
    </row>
    <row r="39" spans="1:18" ht="13.2">
      <c r="A39" s="167"/>
      <c r="B39" s="163" t="s">
        <v>269</v>
      </c>
      <c r="C39" s="163" t="s">
        <v>269</v>
      </c>
      <c r="D39" s="164">
        <v>6936.6353799999997</v>
      </c>
      <c r="E39" s="165">
        <v>0</v>
      </c>
      <c r="F39" s="165">
        <v>6936.6353799999997</v>
      </c>
      <c r="G39" s="165">
        <v>0</v>
      </c>
      <c r="H39" s="165">
        <v>0</v>
      </c>
      <c r="I39" s="165">
        <v>0</v>
      </c>
      <c r="J39" s="165">
        <v>146.44516000000002</v>
      </c>
      <c r="K39" s="165">
        <v>0</v>
      </c>
      <c r="L39" s="165">
        <v>146.44516000000002</v>
      </c>
      <c r="M39" s="165">
        <v>379.84802000000002</v>
      </c>
      <c r="N39" s="165">
        <v>0</v>
      </c>
      <c r="O39" s="165">
        <v>379.84802000000002</v>
      </c>
      <c r="P39" s="165">
        <v>2E-3</v>
      </c>
      <c r="Q39" s="165">
        <v>0</v>
      </c>
      <c r="R39" s="166">
        <v>526.29318000000001</v>
      </c>
    </row>
    <row r="40" spans="1:18" ht="13.2">
      <c r="A40" s="167"/>
      <c r="B40" s="163" t="s">
        <v>294</v>
      </c>
      <c r="C40" s="163" t="s">
        <v>295</v>
      </c>
      <c r="D40" s="164">
        <v>7878.6501100000005</v>
      </c>
      <c r="E40" s="165">
        <v>0</v>
      </c>
      <c r="F40" s="165">
        <v>7878.6501100000005</v>
      </c>
      <c r="G40" s="165">
        <v>0</v>
      </c>
      <c r="H40" s="165">
        <v>0</v>
      </c>
      <c r="I40" s="165">
        <v>0</v>
      </c>
      <c r="J40" s="165">
        <v>145.35210000000001</v>
      </c>
      <c r="K40" s="165">
        <v>0</v>
      </c>
      <c r="L40" s="165">
        <v>145.35210000000001</v>
      </c>
      <c r="M40" s="165">
        <v>73.957599999999999</v>
      </c>
      <c r="N40" s="165">
        <v>0</v>
      </c>
      <c r="O40" s="165">
        <v>73.957599999999999</v>
      </c>
      <c r="P40" s="165">
        <v>1E-3</v>
      </c>
      <c r="Q40" s="165">
        <v>0</v>
      </c>
      <c r="R40" s="166">
        <v>219.30970000000002</v>
      </c>
    </row>
    <row r="41" spans="1:18" ht="13.2">
      <c r="A41" s="167"/>
      <c r="B41" s="167"/>
      <c r="C41" s="168" t="s">
        <v>154</v>
      </c>
      <c r="D41" s="169">
        <v>1082.6551299999999</v>
      </c>
      <c r="E41" s="121">
        <v>0</v>
      </c>
      <c r="F41" s="121">
        <v>1082.6551299999999</v>
      </c>
      <c r="G41" s="121">
        <v>0</v>
      </c>
      <c r="H41" s="121">
        <v>0</v>
      </c>
      <c r="I41" s="121">
        <v>0</v>
      </c>
      <c r="J41" s="121">
        <v>0</v>
      </c>
      <c r="K41" s="121">
        <v>0</v>
      </c>
      <c r="L41" s="121">
        <v>0</v>
      </c>
      <c r="M41" s="121">
        <v>0</v>
      </c>
      <c r="N41" s="121">
        <v>0</v>
      </c>
      <c r="O41" s="121">
        <v>0</v>
      </c>
      <c r="P41" s="121">
        <v>1E-3</v>
      </c>
      <c r="Q41" s="121">
        <v>0</v>
      </c>
      <c r="R41" s="170">
        <v>0</v>
      </c>
    </row>
    <row r="42" spans="1:18" ht="13.2">
      <c r="A42" s="167"/>
      <c r="B42" s="163" t="s">
        <v>296</v>
      </c>
      <c r="C42" s="163" t="s">
        <v>297</v>
      </c>
      <c r="D42" s="164">
        <v>8777.5161499999995</v>
      </c>
      <c r="E42" s="165">
        <v>0</v>
      </c>
      <c r="F42" s="165">
        <v>8777.5161499999995</v>
      </c>
      <c r="G42" s="165">
        <v>0</v>
      </c>
      <c r="H42" s="165">
        <v>0</v>
      </c>
      <c r="I42" s="165">
        <v>0</v>
      </c>
      <c r="J42" s="165">
        <v>361.47646999999995</v>
      </c>
      <c r="K42" s="165">
        <v>0</v>
      </c>
      <c r="L42" s="165">
        <v>361.47646999999995</v>
      </c>
      <c r="M42" s="165">
        <v>2253.46297</v>
      </c>
      <c r="N42" s="165">
        <v>85.412530000000004</v>
      </c>
      <c r="O42" s="165">
        <v>2338.8755000000001</v>
      </c>
      <c r="P42" s="165">
        <v>1E-3</v>
      </c>
      <c r="Q42" s="165">
        <v>85.412530000000004</v>
      </c>
      <c r="R42" s="166">
        <v>2700.3519700000002</v>
      </c>
    </row>
    <row r="43" spans="1:18" ht="13.2">
      <c r="A43" s="167"/>
      <c r="B43" s="163" t="s">
        <v>298</v>
      </c>
      <c r="C43" s="163" t="s">
        <v>299</v>
      </c>
      <c r="D43" s="164">
        <v>1226.70955</v>
      </c>
      <c r="E43" s="165">
        <v>0</v>
      </c>
      <c r="F43" s="165">
        <v>1226.70955</v>
      </c>
      <c r="G43" s="165">
        <v>0</v>
      </c>
      <c r="H43" s="165">
        <v>0</v>
      </c>
      <c r="I43" s="165">
        <v>0</v>
      </c>
      <c r="J43" s="165">
        <v>0</v>
      </c>
      <c r="K43" s="165">
        <v>0</v>
      </c>
      <c r="L43" s="165">
        <v>0</v>
      </c>
      <c r="M43" s="165">
        <v>0</v>
      </c>
      <c r="N43" s="165">
        <v>0</v>
      </c>
      <c r="O43" s="165">
        <v>0</v>
      </c>
      <c r="P43" s="165">
        <v>1E-3</v>
      </c>
      <c r="Q43" s="165">
        <v>0</v>
      </c>
      <c r="R43" s="166">
        <v>0</v>
      </c>
    </row>
    <row r="44" spans="1:18" ht="13.2">
      <c r="A44" s="163" t="s">
        <v>608</v>
      </c>
      <c r="B44" s="171"/>
      <c r="C44" s="171"/>
      <c r="D44" s="164">
        <v>84567.094360000017</v>
      </c>
      <c r="E44" s="165">
        <v>0</v>
      </c>
      <c r="F44" s="165">
        <v>84567.094360000017</v>
      </c>
      <c r="G44" s="165">
        <v>2.0699999999999998E-3</v>
      </c>
      <c r="H44" s="165">
        <v>0</v>
      </c>
      <c r="I44" s="165">
        <v>2.0699999999999998E-3</v>
      </c>
      <c r="J44" s="165">
        <v>4266.4483900000005</v>
      </c>
      <c r="K44" s="165">
        <v>424.97694999999993</v>
      </c>
      <c r="L44" s="165">
        <v>4691.4253399999998</v>
      </c>
      <c r="M44" s="165">
        <v>9579.0363500000003</v>
      </c>
      <c r="N44" s="165">
        <v>421.64821999999998</v>
      </c>
      <c r="O44" s="165">
        <v>10000.684569999999</v>
      </c>
      <c r="P44" s="165">
        <v>1.0999999999999999E-2</v>
      </c>
      <c r="Q44" s="165">
        <v>846.62517000000003</v>
      </c>
      <c r="R44" s="166">
        <v>14692.111979999998</v>
      </c>
    </row>
    <row r="45" spans="1:18" ht="13.2">
      <c r="A45" s="163" t="s">
        <v>7</v>
      </c>
      <c r="B45" s="163" t="s">
        <v>203</v>
      </c>
      <c r="C45" s="163" t="s">
        <v>203</v>
      </c>
      <c r="D45" s="164">
        <v>28561.201009999997</v>
      </c>
      <c r="E45" s="165">
        <v>0</v>
      </c>
      <c r="F45" s="165">
        <v>28561.201009999997</v>
      </c>
      <c r="G45" s="165">
        <v>0</v>
      </c>
      <c r="H45" s="165">
        <v>0</v>
      </c>
      <c r="I45" s="165">
        <v>0</v>
      </c>
      <c r="J45" s="165">
        <v>2087.5065199999999</v>
      </c>
      <c r="K45" s="165">
        <v>0.18694999999999998</v>
      </c>
      <c r="L45" s="165">
        <v>2087.6934700000002</v>
      </c>
      <c r="M45" s="165">
        <v>3028.0961899999998</v>
      </c>
      <c r="N45" s="165">
        <v>0</v>
      </c>
      <c r="O45" s="165">
        <v>3028.0961899999998</v>
      </c>
      <c r="P45" s="165">
        <v>2E-3</v>
      </c>
      <c r="Q45" s="165">
        <v>0.18694999999999998</v>
      </c>
      <c r="R45" s="166">
        <v>5115.7896600000004</v>
      </c>
    </row>
    <row r="46" spans="1:18" ht="13.2">
      <c r="A46" s="167"/>
      <c r="B46" s="163" t="s">
        <v>7</v>
      </c>
      <c r="C46" s="163" t="s">
        <v>7</v>
      </c>
      <c r="D46" s="164">
        <v>100645.41250000001</v>
      </c>
      <c r="E46" s="165">
        <v>0</v>
      </c>
      <c r="F46" s="165">
        <v>100645.41250000001</v>
      </c>
      <c r="G46" s="165">
        <v>1.047E-2</v>
      </c>
      <c r="H46" s="165">
        <v>0</v>
      </c>
      <c r="I46" s="165">
        <v>1.047E-2</v>
      </c>
      <c r="J46" s="165">
        <v>1813.7735</v>
      </c>
      <c r="K46" s="165">
        <v>208.96283</v>
      </c>
      <c r="L46" s="165">
        <v>2022.73633</v>
      </c>
      <c r="M46" s="165">
        <v>7856.4024500000005</v>
      </c>
      <c r="N46" s="165">
        <v>57.061050000000002</v>
      </c>
      <c r="O46" s="165">
        <v>7913.4634999999998</v>
      </c>
      <c r="P46" s="165">
        <v>8.0000000000000002E-3</v>
      </c>
      <c r="Q46" s="165">
        <v>266.02388000000002</v>
      </c>
      <c r="R46" s="166">
        <v>9936.2103000000006</v>
      </c>
    </row>
    <row r="47" spans="1:18" ht="13.2">
      <c r="A47" s="167"/>
      <c r="B47" s="163" t="s">
        <v>204</v>
      </c>
      <c r="C47" s="163" t="s">
        <v>204</v>
      </c>
      <c r="D47" s="164">
        <v>12118.877339999999</v>
      </c>
      <c r="E47" s="165">
        <v>0</v>
      </c>
      <c r="F47" s="165">
        <v>12118.877339999999</v>
      </c>
      <c r="G47" s="165">
        <v>0</v>
      </c>
      <c r="H47" s="165">
        <v>0</v>
      </c>
      <c r="I47" s="165">
        <v>0</v>
      </c>
      <c r="J47" s="165">
        <v>499.94410999999997</v>
      </c>
      <c r="K47" s="165">
        <v>0</v>
      </c>
      <c r="L47" s="165">
        <v>499.94410999999997</v>
      </c>
      <c r="M47" s="165">
        <v>590.61293000000001</v>
      </c>
      <c r="N47" s="165">
        <v>0</v>
      </c>
      <c r="O47" s="165">
        <v>590.61293000000001</v>
      </c>
      <c r="P47" s="165">
        <v>1E-3</v>
      </c>
      <c r="Q47" s="165">
        <v>0</v>
      </c>
      <c r="R47" s="166">
        <v>1090.5570400000001</v>
      </c>
    </row>
    <row r="48" spans="1:18" ht="13.2">
      <c r="A48" s="167"/>
      <c r="B48" s="163" t="s">
        <v>205</v>
      </c>
      <c r="C48" s="163" t="s">
        <v>205</v>
      </c>
      <c r="D48" s="164">
        <v>51097.458170000005</v>
      </c>
      <c r="E48" s="165">
        <v>0</v>
      </c>
      <c r="F48" s="165">
        <v>51097.458170000005</v>
      </c>
      <c r="G48" s="165">
        <v>0</v>
      </c>
      <c r="H48" s="165">
        <v>0</v>
      </c>
      <c r="I48" s="165">
        <v>0</v>
      </c>
      <c r="J48" s="165">
        <v>2058.4275299999999</v>
      </c>
      <c r="K48" s="165">
        <v>3.3500000000000001E-3</v>
      </c>
      <c r="L48" s="165">
        <v>2058.4308799999999</v>
      </c>
      <c r="M48" s="165">
        <v>4475.5929400000005</v>
      </c>
      <c r="N48" s="165">
        <v>0</v>
      </c>
      <c r="O48" s="165">
        <v>4475.5929400000005</v>
      </c>
      <c r="P48" s="165">
        <v>1E-3</v>
      </c>
      <c r="Q48" s="165">
        <v>3.3500000000000001E-3</v>
      </c>
      <c r="R48" s="166">
        <v>6534.0238200000003</v>
      </c>
    </row>
    <row r="49" spans="1:18" ht="13.2">
      <c r="A49" s="167"/>
      <c r="B49" s="163" t="s">
        <v>206</v>
      </c>
      <c r="C49" s="163" t="s">
        <v>206</v>
      </c>
      <c r="D49" s="164">
        <v>18382.09246</v>
      </c>
      <c r="E49" s="165">
        <v>0</v>
      </c>
      <c r="F49" s="165">
        <v>18382.09246</v>
      </c>
      <c r="G49" s="165">
        <v>0</v>
      </c>
      <c r="H49" s="165">
        <v>0</v>
      </c>
      <c r="I49" s="165">
        <v>0</v>
      </c>
      <c r="J49" s="165">
        <v>889.15409</v>
      </c>
      <c r="K49" s="165">
        <v>0</v>
      </c>
      <c r="L49" s="165">
        <v>889.15409</v>
      </c>
      <c r="M49" s="165">
        <v>1515.84131</v>
      </c>
      <c r="N49" s="165">
        <v>0</v>
      </c>
      <c r="O49" s="165">
        <v>1515.84131</v>
      </c>
      <c r="P49" s="165">
        <v>1E-3</v>
      </c>
      <c r="Q49" s="165">
        <v>0</v>
      </c>
      <c r="R49" s="166">
        <v>2404.9953999999998</v>
      </c>
    </row>
    <row r="50" spans="1:18" ht="13.2">
      <c r="A50" s="167"/>
      <c r="B50" s="163" t="s">
        <v>207</v>
      </c>
      <c r="C50" s="163" t="s">
        <v>208</v>
      </c>
      <c r="D50" s="164">
        <v>29497.512640000001</v>
      </c>
      <c r="E50" s="165">
        <v>0</v>
      </c>
      <c r="F50" s="165">
        <v>29497.512640000001</v>
      </c>
      <c r="G50" s="165">
        <v>0</v>
      </c>
      <c r="H50" s="165">
        <v>0</v>
      </c>
      <c r="I50" s="165">
        <v>0</v>
      </c>
      <c r="J50" s="165">
        <v>950.08987999999999</v>
      </c>
      <c r="K50" s="165">
        <v>3.16E-3</v>
      </c>
      <c r="L50" s="165">
        <v>950.09303999999997</v>
      </c>
      <c r="M50" s="165">
        <v>2637.11625</v>
      </c>
      <c r="N50" s="165">
        <v>0</v>
      </c>
      <c r="O50" s="165">
        <v>2637.11625</v>
      </c>
      <c r="P50" s="165">
        <v>2E-3</v>
      </c>
      <c r="Q50" s="165">
        <v>3.16E-3</v>
      </c>
      <c r="R50" s="166">
        <v>3587.2092900000002</v>
      </c>
    </row>
    <row r="51" spans="1:18" ht="13.2">
      <c r="A51" s="167"/>
      <c r="B51" s="163" t="s">
        <v>110</v>
      </c>
      <c r="C51" s="163" t="s">
        <v>110</v>
      </c>
      <c r="D51" s="164">
        <v>86295.734159999993</v>
      </c>
      <c r="E51" s="165">
        <v>0</v>
      </c>
      <c r="F51" s="165">
        <v>86295.734159999993</v>
      </c>
      <c r="G51" s="165">
        <v>0.11701</v>
      </c>
      <c r="H51" s="165">
        <v>0</v>
      </c>
      <c r="I51" s="165">
        <v>0.11701</v>
      </c>
      <c r="J51" s="165">
        <v>3762.2405599999997</v>
      </c>
      <c r="K51" s="165">
        <v>36.812779999999997</v>
      </c>
      <c r="L51" s="165">
        <v>3799.0533399999999</v>
      </c>
      <c r="M51" s="165">
        <v>6362.40924</v>
      </c>
      <c r="N51" s="165">
        <v>0</v>
      </c>
      <c r="O51" s="165">
        <v>6362.40924</v>
      </c>
      <c r="P51" s="165">
        <v>6.0000000000000001E-3</v>
      </c>
      <c r="Q51" s="165">
        <v>36.812779999999997</v>
      </c>
      <c r="R51" s="166">
        <v>10161.579589999999</v>
      </c>
    </row>
    <row r="52" spans="1:18" ht="13.2">
      <c r="A52" s="167"/>
      <c r="B52" s="163" t="s">
        <v>209</v>
      </c>
      <c r="C52" s="163" t="s">
        <v>210</v>
      </c>
      <c r="D52" s="164">
        <v>14737.785619999999</v>
      </c>
      <c r="E52" s="165">
        <v>0</v>
      </c>
      <c r="F52" s="165">
        <v>14737.785619999999</v>
      </c>
      <c r="G52" s="165">
        <v>0</v>
      </c>
      <c r="H52" s="165">
        <v>0</v>
      </c>
      <c r="I52" s="165">
        <v>0</v>
      </c>
      <c r="J52" s="165">
        <v>896.01791000000003</v>
      </c>
      <c r="K52" s="165">
        <v>0</v>
      </c>
      <c r="L52" s="165">
        <v>896.01791000000003</v>
      </c>
      <c r="M52" s="165">
        <v>2004.03215</v>
      </c>
      <c r="N52" s="165">
        <v>0</v>
      </c>
      <c r="O52" s="165">
        <v>2004.03215</v>
      </c>
      <c r="P52" s="165">
        <v>1E-3</v>
      </c>
      <c r="Q52" s="165">
        <v>0</v>
      </c>
      <c r="R52" s="166">
        <v>2900.05006</v>
      </c>
    </row>
    <row r="53" spans="1:18" ht="13.2">
      <c r="A53" s="167"/>
      <c r="B53" s="163" t="s">
        <v>154</v>
      </c>
      <c r="C53" s="163" t="s">
        <v>154</v>
      </c>
      <c r="D53" s="164">
        <v>12279.657999999999</v>
      </c>
      <c r="E53" s="165">
        <v>0</v>
      </c>
      <c r="F53" s="165">
        <v>12279.657999999999</v>
      </c>
      <c r="G53" s="165">
        <v>0</v>
      </c>
      <c r="H53" s="165">
        <v>0</v>
      </c>
      <c r="I53" s="165">
        <v>0</v>
      </c>
      <c r="J53" s="165">
        <v>91.923210000000012</v>
      </c>
      <c r="K53" s="165">
        <v>0</v>
      </c>
      <c r="L53" s="165">
        <v>91.923210000000012</v>
      </c>
      <c r="M53" s="165">
        <v>229.14579999999998</v>
      </c>
      <c r="N53" s="165">
        <v>0</v>
      </c>
      <c r="O53" s="165">
        <v>229.14579999999998</v>
      </c>
      <c r="P53" s="165">
        <v>1E-3</v>
      </c>
      <c r="Q53" s="165">
        <v>0</v>
      </c>
      <c r="R53" s="166">
        <v>321.06900999999999</v>
      </c>
    </row>
    <row r="54" spans="1:18" ht="13.2">
      <c r="A54" s="163" t="s">
        <v>609</v>
      </c>
      <c r="B54" s="171"/>
      <c r="C54" s="171"/>
      <c r="D54" s="164">
        <v>353615.73189999996</v>
      </c>
      <c r="E54" s="165">
        <v>0</v>
      </c>
      <c r="F54" s="165">
        <v>353615.73189999996</v>
      </c>
      <c r="G54" s="165">
        <v>0.12748000000000001</v>
      </c>
      <c r="H54" s="165">
        <v>0</v>
      </c>
      <c r="I54" s="165">
        <v>0.12748000000000001</v>
      </c>
      <c r="J54" s="165">
        <v>13049.077310000001</v>
      </c>
      <c r="K54" s="165">
        <v>245.96907000000002</v>
      </c>
      <c r="L54" s="165">
        <v>13295.046380000002</v>
      </c>
      <c r="M54" s="165">
        <v>28699.249260000001</v>
      </c>
      <c r="N54" s="165">
        <v>57.061050000000002</v>
      </c>
      <c r="O54" s="165">
        <v>28756.310309999997</v>
      </c>
      <c r="P54" s="165">
        <v>2.3E-2</v>
      </c>
      <c r="Q54" s="165">
        <v>303.03012000000001</v>
      </c>
      <c r="R54" s="166">
        <v>42051.484169999996</v>
      </c>
    </row>
    <row r="55" spans="1:18" ht="13.2">
      <c r="A55" s="163" t="s">
        <v>8</v>
      </c>
      <c r="B55" s="163" t="s">
        <v>111</v>
      </c>
      <c r="C55" s="163" t="s">
        <v>300</v>
      </c>
      <c r="D55" s="164">
        <v>28396.823219999998</v>
      </c>
      <c r="E55" s="165">
        <v>0</v>
      </c>
      <c r="F55" s="165">
        <v>28396.823219999998</v>
      </c>
      <c r="G55" s="165">
        <v>0</v>
      </c>
      <c r="H55" s="165">
        <v>0</v>
      </c>
      <c r="I55" s="165">
        <v>0</v>
      </c>
      <c r="J55" s="165">
        <v>785.15687000000003</v>
      </c>
      <c r="K55" s="165">
        <v>7.7999999999999999E-4</v>
      </c>
      <c r="L55" s="165">
        <v>785.15764999999999</v>
      </c>
      <c r="M55" s="165">
        <v>27027.083770000001</v>
      </c>
      <c r="N55" s="165">
        <v>7.8621999999999996</v>
      </c>
      <c r="O55" s="165">
        <v>27034.945969999997</v>
      </c>
      <c r="P55" s="165">
        <v>2E-3</v>
      </c>
      <c r="Q55" s="165">
        <v>7.8629799999999994</v>
      </c>
      <c r="R55" s="166">
        <v>27820.103620000002</v>
      </c>
    </row>
    <row r="56" spans="1:18" ht="13.2">
      <c r="A56" s="167"/>
      <c r="B56" s="167"/>
      <c r="C56" s="168" t="s">
        <v>8</v>
      </c>
      <c r="D56" s="169">
        <v>46748.458740000002</v>
      </c>
      <c r="E56" s="121">
        <v>0</v>
      </c>
      <c r="F56" s="121">
        <v>46748.458740000002</v>
      </c>
      <c r="G56" s="121">
        <v>2.0000000000000002E-5</v>
      </c>
      <c r="H56" s="121">
        <v>0</v>
      </c>
      <c r="I56" s="121">
        <v>2.0000000000000002E-5</v>
      </c>
      <c r="J56" s="121">
        <v>2027.1025199999997</v>
      </c>
      <c r="K56" s="121">
        <v>109.47875999999999</v>
      </c>
      <c r="L56" s="121">
        <v>2136.5812800000003</v>
      </c>
      <c r="M56" s="121">
        <v>16821.445589999999</v>
      </c>
      <c r="N56" s="121">
        <v>399.98223999999999</v>
      </c>
      <c r="O56" s="121">
        <v>17221.427829999997</v>
      </c>
      <c r="P56" s="121">
        <v>5.0000000000000001E-3</v>
      </c>
      <c r="Q56" s="121">
        <v>509.46100000000001</v>
      </c>
      <c r="R56" s="170">
        <v>19358.009130000002</v>
      </c>
    </row>
    <row r="57" spans="1:18" ht="13.2">
      <c r="A57" s="167"/>
      <c r="B57" s="167"/>
      <c r="C57" s="168" t="s">
        <v>112</v>
      </c>
      <c r="D57" s="169">
        <v>51516.31781</v>
      </c>
      <c r="E57" s="121">
        <v>0</v>
      </c>
      <c r="F57" s="121">
        <v>51516.31781</v>
      </c>
      <c r="G57" s="121">
        <v>0.53405999999999998</v>
      </c>
      <c r="H57" s="121">
        <v>0</v>
      </c>
      <c r="I57" s="121">
        <v>0.53405999999999998</v>
      </c>
      <c r="J57" s="121">
        <v>9007.0834800000011</v>
      </c>
      <c r="K57" s="121">
        <v>102.80759999999999</v>
      </c>
      <c r="L57" s="121">
        <v>9109.8910799999994</v>
      </c>
      <c r="M57" s="121">
        <v>10909.61542</v>
      </c>
      <c r="N57" s="121">
        <v>317.11708999999996</v>
      </c>
      <c r="O57" s="121">
        <v>11226.73251</v>
      </c>
      <c r="P57" s="121">
        <v>4.0000000000000001E-3</v>
      </c>
      <c r="Q57" s="121">
        <v>419.92468999999994</v>
      </c>
      <c r="R57" s="170">
        <v>20337.157649999997</v>
      </c>
    </row>
    <row r="58" spans="1:18" ht="13.2">
      <c r="A58" s="163" t="s">
        <v>610</v>
      </c>
      <c r="B58" s="171"/>
      <c r="C58" s="171"/>
      <c r="D58" s="164">
        <v>126661.59977000002</v>
      </c>
      <c r="E58" s="165">
        <v>0</v>
      </c>
      <c r="F58" s="165">
        <v>126661.59977000002</v>
      </c>
      <c r="G58" s="165">
        <v>0.53407999999999989</v>
      </c>
      <c r="H58" s="165">
        <v>0</v>
      </c>
      <c r="I58" s="165">
        <v>0.53407999999999989</v>
      </c>
      <c r="J58" s="165">
        <v>11819.34287</v>
      </c>
      <c r="K58" s="165">
        <v>212.28713999999999</v>
      </c>
      <c r="L58" s="165">
        <v>12031.630009999999</v>
      </c>
      <c r="M58" s="165">
        <v>54758.144780000002</v>
      </c>
      <c r="N58" s="165">
        <v>724.96153000000004</v>
      </c>
      <c r="O58" s="165">
        <v>55483.106309999996</v>
      </c>
      <c r="P58" s="165">
        <v>1.0999999999999999E-2</v>
      </c>
      <c r="Q58" s="165">
        <v>937.24866999999995</v>
      </c>
      <c r="R58" s="166">
        <v>67515.270400000009</v>
      </c>
    </row>
    <row r="59" spans="1:18" ht="13.2">
      <c r="A59" s="163" t="s">
        <v>9</v>
      </c>
      <c r="B59" s="163" t="s">
        <v>211</v>
      </c>
      <c r="C59" s="163" t="s">
        <v>211</v>
      </c>
      <c r="D59" s="164">
        <v>15385.94449</v>
      </c>
      <c r="E59" s="165">
        <v>0</v>
      </c>
      <c r="F59" s="165">
        <v>15385.94449</v>
      </c>
      <c r="G59" s="165">
        <v>0</v>
      </c>
      <c r="H59" s="165">
        <v>0</v>
      </c>
      <c r="I59" s="165">
        <v>0</v>
      </c>
      <c r="J59" s="165">
        <v>615.82605000000001</v>
      </c>
      <c r="K59" s="165">
        <v>0.20671999999999999</v>
      </c>
      <c r="L59" s="165">
        <v>616.03277000000003</v>
      </c>
      <c r="M59" s="165">
        <v>396.14454000000001</v>
      </c>
      <c r="N59" s="165">
        <v>0</v>
      </c>
      <c r="O59" s="165">
        <v>396.14454000000001</v>
      </c>
      <c r="P59" s="165">
        <v>1E-3</v>
      </c>
      <c r="Q59" s="165">
        <v>0.20671999999999999</v>
      </c>
      <c r="R59" s="166">
        <v>1012.17731</v>
      </c>
    </row>
    <row r="60" spans="1:18" ht="13.2">
      <c r="A60" s="167"/>
      <c r="B60" s="163" t="s">
        <v>212</v>
      </c>
      <c r="C60" s="163" t="s">
        <v>213</v>
      </c>
      <c r="D60" s="164">
        <v>25803.968140000001</v>
      </c>
      <c r="E60" s="165">
        <v>0</v>
      </c>
      <c r="F60" s="165">
        <v>25803.968140000001</v>
      </c>
      <c r="G60" s="165">
        <v>0</v>
      </c>
      <c r="H60" s="165">
        <v>0</v>
      </c>
      <c r="I60" s="165">
        <v>0</v>
      </c>
      <c r="J60" s="165">
        <v>990.97018999999989</v>
      </c>
      <c r="K60" s="165">
        <v>57.403260000000003</v>
      </c>
      <c r="L60" s="165">
        <v>1048.37345</v>
      </c>
      <c r="M60" s="165">
        <v>1806.8883700000001</v>
      </c>
      <c r="N60" s="165">
        <v>5.6644700000000006</v>
      </c>
      <c r="O60" s="165">
        <v>1812.5528400000001</v>
      </c>
      <c r="P60" s="165">
        <v>1E-3</v>
      </c>
      <c r="Q60" s="165">
        <v>63.067730000000005</v>
      </c>
      <c r="R60" s="166">
        <v>2860.9262899999999</v>
      </c>
    </row>
    <row r="61" spans="1:18" ht="13.2">
      <c r="A61" s="167"/>
      <c r="B61" s="163" t="s">
        <v>9</v>
      </c>
      <c r="C61" s="163" t="s">
        <v>9</v>
      </c>
      <c r="D61" s="164">
        <v>68029.173549999992</v>
      </c>
      <c r="E61" s="165">
        <v>0</v>
      </c>
      <c r="F61" s="165">
        <v>68029.173549999992</v>
      </c>
      <c r="G61" s="165">
        <v>0.41650999999999999</v>
      </c>
      <c r="H61" s="165">
        <v>0</v>
      </c>
      <c r="I61" s="165">
        <v>0.41650999999999999</v>
      </c>
      <c r="J61" s="165">
        <v>3213.8797100000002</v>
      </c>
      <c r="K61" s="165">
        <v>355.79129999999998</v>
      </c>
      <c r="L61" s="165">
        <v>3569.6710099999996</v>
      </c>
      <c r="M61" s="165">
        <v>4621.25947</v>
      </c>
      <c r="N61" s="165">
        <v>348.38784000000004</v>
      </c>
      <c r="O61" s="165">
        <v>4969.6473099999994</v>
      </c>
      <c r="P61" s="165">
        <v>4.0000000000000001E-3</v>
      </c>
      <c r="Q61" s="165">
        <v>704.17913999999996</v>
      </c>
      <c r="R61" s="166">
        <v>8539.7348299999994</v>
      </c>
    </row>
    <row r="62" spans="1:18" ht="13.2">
      <c r="A62" s="167"/>
      <c r="B62" s="167"/>
      <c r="C62" s="168" t="s">
        <v>214</v>
      </c>
      <c r="D62" s="169">
        <v>12939.851460000002</v>
      </c>
      <c r="E62" s="121">
        <v>0</v>
      </c>
      <c r="F62" s="121">
        <v>12939.851460000002</v>
      </c>
      <c r="G62" s="121">
        <v>0</v>
      </c>
      <c r="H62" s="121">
        <v>0</v>
      </c>
      <c r="I62" s="121">
        <v>0</v>
      </c>
      <c r="J62" s="121">
        <v>649.25240000000008</v>
      </c>
      <c r="K62" s="121">
        <v>0.39621000000000001</v>
      </c>
      <c r="L62" s="121">
        <v>649.64860999999996</v>
      </c>
      <c r="M62" s="121">
        <v>1943.11916</v>
      </c>
      <c r="N62" s="121">
        <v>0</v>
      </c>
      <c r="O62" s="121">
        <v>1943.11916</v>
      </c>
      <c r="P62" s="121">
        <v>1E-3</v>
      </c>
      <c r="Q62" s="121">
        <v>0.39621000000000001</v>
      </c>
      <c r="R62" s="170">
        <v>2592.7677699999999</v>
      </c>
    </row>
    <row r="63" spans="1:18" ht="13.2">
      <c r="A63" s="167"/>
      <c r="B63" s="163" t="s">
        <v>270</v>
      </c>
      <c r="C63" s="163" t="s">
        <v>271</v>
      </c>
      <c r="D63" s="164">
        <v>5064.80584</v>
      </c>
      <c r="E63" s="165">
        <v>0</v>
      </c>
      <c r="F63" s="165">
        <v>5064.80584</v>
      </c>
      <c r="G63" s="165">
        <v>0</v>
      </c>
      <c r="H63" s="165">
        <v>0</v>
      </c>
      <c r="I63" s="165">
        <v>0</v>
      </c>
      <c r="J63" s="165">
        <v>0.92689999999999995</v>
      </c>
      <c r="K63" s="165">
        <v>0</v>
      </c>
      <c r="L63" s="165">
        <v>0.92689999999999995</v>
      </c>
      <c r="M63" s="165">
        <v>0</v>
      </c>
      <c r="N63" s="165">
        <v>0</v>
      </c>
      <c r="O63" s="165">
        <v>0</v>
      </c>
      <c r="P63" s="165">
        <v>2E-3</v>
      </c>
      <c r="Q63" s="165">
        <v>0</v>
      </c>
      <c r="R63" s="166">
        <v>0.92689999999999995</v>
      </c>
    </row>
    <row r="64" spans="1:18" ht="13.2">
      <c r="A64" s="167"/>
      <c r="B64" s="167"/>
      <c r="C64" s="168" t="s">
        <v>301</v>
      </c>
      <c r="D64" s="169">
        <v>12834.60117</v>
      </c>
      <c r="E64" s="121">
        <v>0</v>
      </c>
      <c r="F64" s="121">
        <v>12834.60117</v>
      </c>
      <c r="G64" s="121">
        <v>0</v>
      </c>
      <c r="H64" s="121">
        <v>0</v>
      </c>
      <c r="I64" s="121">
        <v>0</v>
      </c>
      <c r="J64" s="121">
        <v>154.38603000000001</v>
      </c>
      <c r="K64" s="121">
        <v>0</v>
      </c>
      <c r="L64" s="121">
        <v>154.38603000000001</v>
      </c>
      <c r="M64" s="121">
        <v>93.456490000000002</v>
      </c>
      <c r="N64" s="121">
        <v>0</v>
      </c>
      <c r="O64" s="121">
        <v>93.456490000000002</v>
      </c>
      <c r="P64" s="121">
        <v>1E-3</v>
      </c>
      <c r="Q64" s="121">
        <v>0</v>
      </c>
      <c r="R64" s="170">
        <v>247.84251999999998</v>
      </c>
    </row>
    <row r="65" spans="1:18" ht="13.2">
      <c r="A65" s="167"/>
      <c r="B65" s="163" t="s">
        <v>215</v>
      </c>
      <c r="C65" s="163" t="s">
        <v>216</v>
      </c>
      <c r="D65" s="164">
        <v>22974.322700000001</v>
      </c>
      <c r="E65" s="165">
        <v>0</v>
      </c>
      <c r="F65" s="165">
        <v>22974.322700000001</v>
      </c>
      <c r="G65" s="165">
        <v>0</v>
      </c>
      <c r="H65" s="165">
        <v>0</v>
      </c>
      <c r="I65" s="165">
        <v>0</v>
      </c>
      <c r="J65" s="165">
        <v>766.02351999999996</v>
      </c>
      <c r="K65" s="165">
        <v>2.546E-2</v>
      </c>
      <c r="L65" s="165">
        <v>766.04898000000003</v>
      </c>
      <c r="M65" s="165">
        <v>502.59323000000001</v>
      </c>
      <c r="N65" s="165">
        <v>0</v>
      </c>
      <c r="O65" s="165">
        <v>502.59323000000001</v>
      </c>
      <c r="P65" s="165">
        <v>1E-3</v>
      </c>
      <c r="Q65" s="165">
        <v>2.546E-2</v>
      </c>
      <c r="R65" s="166">
        <v>1268.64221</v>
      </c>
    </row>
    <row r="66" spans="1:18" ht="13.2">
      <c r="A66" s="167"/>
      <c r="B66" s="163" t="s">
        <v>217</v>
      </c>
      <c r="C66" s="163" t="s">
        <v>218</v>
      </c>
      <c r="D66" s="164">
        <v>6529.3750099999997</v>
      </c>
      <c r="E66" s="165">
        <v>0</v>
      </c>
      <c r="F66" s="165">
        <v>6529.3750099999997</v>
      </c>
      <c r="G66" s="165">
        <v>0</v>
      </c>
      <c r="H66" s="165">
        <v>0</v>
      </c>
      <c r="I66" s="165">
        <v>0</v>
      </c>
      <c r="J66" s="165">
        <v>309.77206000000001</v>
      </c>
      <c r="K66" s="165">
        <v>0</v>
      </c>
      <c r="L66" s="165">
        <v>309.77206000000001</v>
      </c>
      <c r="M66" s="165">
        <v>420.09172999999998</v>
      </c>
      <c r="N66" s="165">
        <v>0</v>
      </c>
      <c r="O66" s="165">
        <v>420.09172999999998</v>
      </c>
      <c r="P66" s="165">
        <v>1E-3</v>
      </c>
      <c r="Q66" s="165">
        <v>0</v>
      </c>
      <c r="R66" s="166">
        <v>729.86378999999999</v>
      </c>
    </row>
    <row r="67" spans="1:18" ht="13.2">
      <c r="A67" s="167"/>
      <c r="B67" s="163" t="s">
        <v>219</v>
      </c>
      <c r="C67" s="163" t="s">
        <v>220</v>
      </c>
      <c r="D67" s="164">
        <v>16.693830000000002</v>
      </c>
      <c r="E67" s="165">
        <v>0</v>
      </c>
      <c r="F67" s="165">
        <v>16.693830000000002</v>
      </c>
      <c r="G67" s="165">
        <v>0</v>
      </c>
      <c r="H67" s="165">
        <v>0</v>
      </c>
      <c r="I67" s="165">
        <v>0</v>
      </c>
      <c r="J67" s="165">
        <v>0</v>
      </c>
      <c r="K67" s="165">
        <v>0</v>
      </c>
      <c r="L67" s="165">
        <v>0</v>
      </c>
      <c r="M67" s="165">
        <v>0</v>
      </c>
      <c r="N67" s="165">
        <v>0</v>
      </c>
      <c r="O67" s="165">
        <v>0</v>
      </c>
      <c r="P67" s="165">
        <v>1E-3</v>
      </c>
      <c r="Q67" s="165">
        <v>0</v>
      </c>
      <c r="R67" s="166">
        <v>0</v>
      </c>
    </row>
    <row r="68" spans="1:18" ht="13.2">
      <c r="A68" s="163" t="s">
        <v>611</v>
      </c>
      <c r="B68" s="171"/>
      <c r="C68" s="171"/>
      <c r="D68" s="164">
        <v>169578.73619</v>
      </c>
      <c r="E68" s="165">
        <v>0</v>
      </c>
      <c r="F68" s="165">
        <v>169578.73619</v>
      </c>
      <c r="G68" s="165">
        <v>0.41650999999999999</v>
      </c>
      <c r="H68" s="165">
        <v>0</v>
      </c>
      <c r="I68" s="165">
        <v>0.41650999999999999</v>
      </c>
      <c r="J68" s="165">
        <v>6701.0368600000002</v>
      </c>
      <c r="K68" s="165">
        <v>413.82294999999999</v>
      </c>
      <c r="L68" s="165">
        <v>7114.8598099999999</v>
      </c>
      <c r="M68" s="165">
        <v>9783.5529900000001</v>
      </c>
      <c r="N68" s="165">
        <v>354.05230999999998</v>
      </c>
      <c r="O68" s="165">
        <v>10137.605300000001</v>
      </c>
      <c r="P68" s="165">
        <v>1.2999999999999999E-2</v>
      </c>
      <c r="Q68" s="165">
        <v>767.87525999999991</v>
      </c>
      <c r="R68" s="166">
        <v>17252.881619999996</v>
      </c>
    </row>
    <row r="69" spans="1:18" ht="13.2">
      <c r="A69" s="163" t="s">
        <v>10</v>
      </c>
      <c r="B69" s="163" t="s">
        <v>302</v>
      </c>
      <c r="C69" s="163" t="s">
        <v>303</v>
      </c>
      <c r="D69" s="164">
        <v>907.26004</v>
      </c>
      <c r="E69" s="165">
        <v>0</v>
      </c>
      <c r="F69" s="165">
        <v>907.26004</v>
      </c>
      <c r="G69" s="165">
        <v>0</v>
      </c>
      <c r="H69" s="165">
        <v>0</v>
      </c>
      <c r="I69" s="165">
        <v>0</v>
      </c>
      <c r="J69" s="165">
        <v>0</v>
      </c>
      <c r="K69" s="165">
        <v>0</v>
      </c>
      <c r="L69" s="165">
        <v>0</v>
      </c>
      <c r="M69" s="165">
        <v>0</v>
      </c>
      <c r="N69" s="165">
        <v>0</v>
      </c>
      <c r="O69" s="165">
        <v>0</v>
      </c>
      <c r="P69" s="165">
        <v>1E-3</v>
      </c>
      <c r="Q69" s="165">
        <v>0</v>
      </c>
      <c r="R69" s="166">
        <v>0</v>
      </c>
    </row>
    <row r="70" spans="1:18" ht="13.2">
      <c r="A70" s="167"/>
      <c r="B70" s="163" t="s">
        <v>10</v>
      </c>
      <c r="C70" s="163" t="s">
        <v>10</v>
      </c>
      <c r="D70" s="164">
        <v>38733.456410000006</v>
      </c>
      <c r="E70" s="165">
        <v>0</v>
      </c>
      <c r="F70" s="165">
        <v>38733.456410000006</v>
      </c>
      <c r="G70" s="165">
        <v>3.8000000000000002E-4</v>
      </c>
      <c r="H70" s="165">
        <v>0</v>
      </c>
      <c r="I70" s="165">
        <v>3.8000000000000002E-4</v>
      </c>
      <c r="J70" s="165">
        <v>1531.2248499999998</v>
      </c>
      <c r="K70" s="165">
        <v>3.6994400000000001</v>
      </c>
      <c r="L70" s="165">
        <v>1534.9242899999999</v>
      </c>
      <c r="M70" s="165">
        <v>8925.8180499999999</v>
      </c>
      <c r="N70" s="165">
        <v>0</v>
      </c>
      <c r="O70" s="165">
        <v>8925.8180499999999</v>
      </c>
      <c r="P70" s="165">
        <v>4.0000000000000001E-3</v>
      </c>
      <c r="Q70" s="165">
        <v>3.6994400000000001</v>
      </c>
      <c r="R70" s="166">
        <v>10460.74272</v>
      </c>
    </row>
    <row r="71" spans="1:18" ht="13.2">
      <c r="A71" s="167"/>
      <c r="B71" s="163" t="s">
        <v>221</v>
      </c>
      <c r="C71" s="163" t="s">
        <v>222</v>
      </c>
      <c r="D71" s="164">
        <v>34705.496049999994</v>
      </c>
      <c r="E71" s="165">
        <v>0</v>
      </c>
      <c r="F71" s="165">
        <v>34705.496049999994</v>
      </c>
      <c r="G71" s="165">
        <v>0</v>
      </c>
      <c r="H71" s="165">
        <v>0</v>
      </c>
      <c r="I71" s="165">
        <v>0</v>
      </c>
      <c r="J71" s="165">
        <v>2754.3301099999999</v>
      </c>
      <c r="K71" s="165">
        <v>86.183850000000007</v>
      </c>
      <c r="L71" s="165">
        <v>2840.5139599999998</v>
      </c>
      <c r="M71" s="165">
        <v>5536.3999400000002</v>
      </c>
      <c r="N71" s="165">
        <v>26.359729999999999</v>
      </c>
      <c r="O71" s="165">
        <v>5562.7596700000004</v>
      </c>
      <c r="P71" s="165">
        <v>1E-3</v>
      </c>
      <c r="Q71" s="165">
        <v>112.54358000000001</v>
      </c>
      <c r="R71" s="166">
        <v>8403.2736300000015</v>
      </c>
    </row>
    <row r="72" spans="1:18" ht="13.2">
      <c r="A72" s="163" t="s">
        <v>612</v>
      </c>
      <c r="B72" s="171"/>
      <c r="C72" s="171"/>
      <c r="D72" s="164">
        <v>74346.212499999994</v>
      </c>
      <c r="E72" s="165">
        <v>0</v>
      </c>
      <c r="F72" s="165">
        <v>74346.212499999994</v>
      </c>
      <c r="G72" s="165">
        <v>3.8000000000000002E-4</v>
      </c>
      <c r="H72" s="165">
        <v>0</v>
      </c>
      <c r="I72" s="165">
        <v>3.8000000000000002E-4</v>
      </c>
      <c r="J72" s="165">
        <v>4285.5549600000004</v>
      </c>
      <c r="K72" s="165">
        <v>89.883290000000002</v>
      </c>
      <c r="L72" s="165">
        <v>4375.4382500000002</v>
      </c>
      <c r="M72" s="165">
        <v>14462.217990000003</v>
      </c>
      <c r="N72" s="165">
        <v>26.359729999999999</v>
      </c>
      <c r="O72" s="165">
        <v>14488.577720000001</v>
      </c>
      <c r="P72" s="165">
        <v>6.0000000000000001E-3</v>
      </c>
      <c r="Q72" s="165">
        <v>116.24302</v>
      </c>
      <c r="R72" s="166">
        <v>18864.016350000002</v>
      </c>
    </row>
    <row r="73" spans="1:18" ht="13.2">
      <c r="A73" s="163" t="s">
        <v>113</v>
      </c>
      <c r="B73" s="163" t="s">
        <v>113</v>
      </c>
      <c r="C73" s="163" t="s">
        <v>113</v>
      </c>
      <c r="D73" s="164">
        <v>124481.53684</v>
      </c>
      <c r="E73" s="165">
        <v>0</v>
      </c>
      <c r="F73" s="165">
        <v>124481.53684</v>
      </c>
      <c r="G73" s="165">
        <v>1.7780000000000001E-2</v>
      </c>
      <c r="H73" s="165">
        <v>0</v>
      </c>
      <c r="I73" s="165">
        <v>1.7780000000000001E-2</v>
      </c>
      <c r="J73" s="165">
        <v>5726.869310000001</v>
      </c>
      <c r="K73" s="165">
        <v>269.6825</v>
      </c>
      <c r="L73" s="165">
        <v>5996.5518100000008</v>
      </c>
      <c r="M73" s="165">
        <v>11313.04315</v>
      </c>
      <c r="N73" s="165">
        <v>244.29425000000001</v>
      </c>
      <c r="O73" s="165">
        <v>11557.3374</v>
      </c>
      <c r="P73" s="165">
        <v>0.01</v>
      </c>
      <c r="Q73" s="165">
        <v>513.97675000000004</v>
      </c>
      <c r="R73" s="166">
        <v>17553.906990000003</v>
      </c>
    </row>
    <row r="74" spans="1:18" ht="13.2">
      <c r="A74" s="167"/>
      <c r="B74" s="163" t="s">
        <v>114</v>
      </c>
      <c r="C74" s="163" t="s">
        <v>115</v>
      </c>
      <c r="D74" s="164">
        <v>71918.662779999999</v>
      </c>
      <c r="E74" s="165">
        <v>0</v>
      </c>
      <c r="F74" s="165">
        <v>71918.662779999999</v>
      </c>
      <c r="G74" s="165">
        <v>0.36760999999999999</v>
      </c>
      <c r="H74" s="165">
        <v>0</v>
      </c>
      <c r="I74" s="165">
        <v>0.36760999999999999</v>
      </c>
      <c r="J74" s="165">
        <v>3224.7138100000002</v>
      </c>
      <c r="K74" s="165">
        <v>38.077280000000002</v>
      </c>
      <c r="L74" s="165">
        <v>3262.7910899999997</v>
      </c>
      <c r="M74" s="165">
        <v>1551.7274100000002</v>
      </c>
      <c r="N74" s="165">
        <v>0.49364999999999998</v>
      </c>
      <c r="O74" s="165">
        <v>1552.2210600000001</v>
      </c>
      <c r="P74" s="165">
        <v>5.0000000000000001E-3</v>
      </c>
      <c r="Q74" s="165">
        <v>38.570929999999997</v>
      </c>
      <c r="R74" s="166">
        <v>4815.3797600000007</v>
      </c>
    </row>
    <row r="75" spans="1:18" ht="13.2">
      <c r="A75" s="167"/>
      <c r="B75" s="163" t="s">
        <v>223</v>
      </c>
      <c r="C75" s="163" t="s">
        <v>224</v>
      </c>
      <c r="D75" s="164">
        <v>17431.516090000001</v>
      </c>
      <c r="E75" s="165">
        <v>0</v>
      </c>
      <c r="F75" s="165">
        <v>17431.516090000001</v>
      </c>
      <c r="G75" s="165">
        <v>0</v>
      </c>
      <c r="H75" s="165">
        <v>0</v>
      </c>
      <c r="I75" s="165">
        <v>0</v>
      </c>
      <c r="J75" s="165">
        <v>887.18831999999998</v>
      </c>
      <c r="K75" s="165">
        <v>3.603E-2</v>
      </c>
      <c r="L75" s="165">
        <v>887.22434999999996</v>
      </c>
      <c r="M75" s="165">
        <v>1442.5676899999999</v>
      </c>
      <c r="N75" s="165">
        <v>0</v>
      </c>
      <c r="O75" s="165">
        <v>1442.5676899999999</v>
      </c>
      <c r="P75" s="165">
        <v>1E-3</v>
      </c>
      <c r="Q75" s="165">
        <v>3.603E-2</v>
      </c>
      <c r="R75" s="166">
        <v>2329.7920399999998</v>
      </c>
    </row>
    <row r="76" spans="1:18" ht="13.2">
      <c r="A76" s="163" t="s">
        <v>613</v>
      </c>
      <c r="B76" s="171"/>
      <c r="C76" s="171"/>
      <c r="D76" s="164">
        <v>213831.71571000002</v>
      </c>
      <c r="E76" s="165">
        <v>0</v>
      </c>
      <c r="F76" s="165">
        <v>213831.71571000002</v>
      </c>
      <c r="G76" s="165">
        <v>0.38539000000000001</v>
      </c>
      <c r="H76" s="165">
        <v>0</v>
      </c>
      <c r="I76" s="165">
        <v>0.38539000000000001</v>
      </c>
      <c r="J76" s="165">
        <v>9838.7714400000004</v>
      </c>
      <c r="K76" s="165">
        <v>307.79581000000007</v>
      </c>
      <c r="L76" s="165">
        <v>10146.56725</v>
      </c>
      <c r="M76" s="165">
        <v>14307.338250000001</v>
      </c>
      <c r="N76" s="165">
        <v>244.78790000000001</v>
      </c>
      <c r="O76" s="165">
        <v>14552.12615</v>
      </c>
      <c r="P76" s="165">
        <v>1.6E-2</v>
      </c>
      <c r="Q76" s="165">
        <v>552.58371000000011</v>
      </c>
      <c r="R76" s="166">
        <v>24699.078790000003</v>
      </c>
    </row>
    <row r="77" spans="1:18" ht="13.2">
      <c r="A77" s="163" t="s">
        <v>12</v>
      </c>
      <c r="B77" s="163" t="s">
        <v>116</v>
      </c>
      <c r="C77" s="163" t="s">
        <v>117</v>
      </c>
      <c r="D77" s="164">
        <v>68283.819669999997</v>
      </c>
      <c r="E77" s="165">
        <v>0</v>
      </c>
      <c r="F77" s="165">
        <v>68283.819669999997</v>
      </c>
      <c r="G77" s="165">
        <v>0.16050999999999999</v>
      </c>
      <c r="H77" s="165">
        <v>0</v>
      </c>
      <c r="I77" s="165">
        <v>0.16050999999999999</v>
      </c>
      <c r="J77" s="165">
        <v>3439.41867</v>
      </c>
      <c r="K77" s="165">
        <v>42.554519999999997</v>
      </c>
      <c r="L77" s="165">
        <v>3481.9731900000002</v>
      </c>
      <c r="M77" s="165">
        <v>1304.6483600000001</v>
      </c>
      <c r="N77" s="165">
        <v>9.5372900000000005</v>
      </c>
      <c r="O77" s="165">
        <v>1314.1856500000001</v>
      </c>
      <c r="P77" s="165">
        <v>6.0000000000000001E-3</v>
      </c>
      <c r="Q77" s="165">
        <v>52.091809999999995</v>
      </c>
      <c r="R77" s="166">
        <v>4796.3193500000007</v>
      </c>
    </row>
    <row r="78" spans="1:18" ht="13.2">
      <c r="A78" s="167"/>
      <c r="B78" s="163" t="s">
        <v>12</v>
      </c>
      <c r="C78" s="163" t="s">
        <v>12</v>
      </c>
      <c r="D78" s="164">
        <v>116997.88679999999</v>
      </c>
      <c r="E78" s="165">
        <v>0</v>
      </c>
      <c r="F78" s="165">
        <v>116997.88679999999</v>
      </c>
      <c r="G78" s="165">
        <v>24.48123</v>
      </c>
      <c r="H78" s="165">
        <v>0</v>
      </c>
      <c r="I78" s="165">
        <v>24.48123</v>
      </c>
      <c r="J78" s="165">
        <v>4122.487720000001</v>
      </c>
      <c r="K78" s="165">
        <v>83.751519999999985</v>
      </c>
      <c r="L78" s="165">
        <v>4206.2392399999999</v>
      </c>
      <c r="M78" s="165">
        <v>7435.1850199999999</v>
      </c>
      <c r="N78" s="165">
        <v>291.07890000000003</v>
      </c>
      <c r="O78" s="165">
        <v>7726.2639200000003</v>
      </c>
      <c r="P78" s="165">
        <v>7.0000000000000001E-3</v>
      </c>
      <c r="Q78" s="165">
        <v>374.83042000000006</v>
      </c>
      <c r="R78" s="166">
        <v>11956.984390000001</v>
      </c>
    </row>
    <row r="79" spans="1:18" ht="13.2">
      <c r="A79" s="167"/>
      <c r="B79" s="163" t="s">
        <v>118</v>
      </c>
      <c r="C79" s="163" t="s">
        <v>118</v>
      </c>
      <c r="D79" s="164">
        <v>16157.741330000001</v>
      </c>
      <c r="E79" s="165">
        <v>0</v>
      </c>
      <c r="F79" s="165">
        <v>16157.741330000001</v>
      </c>
      <c r="G79" s="165">
        <v>1.7999999999999998E-4</v>
      </c>
      <c r="H79" s="165">
        <v>0</v>
      </c>
      <c r="I79" s="165">
        <v>1.7999999999999998E-4</v>
      </c>
      <c r="J79" s="165">
        <v>999.45442999999989</v>
      </c>
      <c r="K79" s="165">
        <v>90.492539999999991</v>
      </c>
      <c r="L79" s="165">
        <v>1089.94697</v>
      </c>
      <c r="M79" s="165">
        <v>731.09881999999993</v>
      </c>
      <c r="N79" s="165">
        <v>19.286060000000003</v>
      </c>
      <c r="O79" s="165">
        <v>750.38487999999995</v>
      </c>
      <c r="P79" s="165">
        <v>3.0000000000000001E-3</v>
      </c>
      <c r="Q79" s="165">
        <v>109.7786</v>
      </c>
      <c r="R79" s="166">
        <v>1840.33203</v>
      </c>
    </row>
    <row r="80" spans="1:18" ht="13.2">
      <c r="A80" s="167"/>
      <c r="B80" s="163" t="s">
        <v>119</v>
      </c>
      <c r="C80" s="163" t="s">
        <v>119</v>
      </c>
      <c r="D80" s="164">
        <v>31143.99883</v>
      </c>
      <c r="E80" s="165">
        <v>0</v>
      </c>
      <c r="F80" s="165">
        <v>31143.99883</v>
      </c>
      <c r="G80" s="165">
        <v>6.6549999999999998E-2</v>
      </c>
      <c r="H80" s="165">
        <v>0</v>
      </c>
      <c r="I80" s="165">
        <v>6.6549999999999998E-2</v>
      </c>
      <c r="J80" s="165">
        <v>995.09344999999996</v>
      </c>
      <c r="K80" s="165">
        <v>32.575870000000002</v>
      </c>
      <c r="L80" s="165">
        <v>1027.66932</v>
      </c>
      <c r="M80" s="165">
        <v>1554.1318100000001</v>
      </c>
      <c r="N80" s="165">
        <v>1.3525</v>
      </c>
      <c r="O80" s="165">
        <v>1555.4843100000001</v>
      </c>
      <c r="P80" s="165">
        <v>3.0000000000000001E-3</v>
      </c>
      <c r="Q80" s="165">
        <v>33.928369999999994</v>
      </c>
      <c r="R80" s="166">
        <v>2583.2201800000003</v>
      </c>
    </row>
    <row r="81" spans="1:18" ht="13.2">
      <c r="A81" s="163" t="s">
        <v>614</v>
      </c>
      <c r="B81" s="171"/>
      <c r="C81" s="171"/>
      <c r="D81" s="164">
        <v>232583.44663000002</v>
      </c>
      <c r="E81" s="165">
        <v>0</v>
      </c>
      <c r="F81" s="165">
        <v>232583.44663000002</v>
      </c>
      <c r="G81" s="165">
        <v>24.708469999999998</v>
      </c>
      <c r="H81" s="165">
        <v>0</v>
      </c>
      <c r="I81" s="165">
        <v>24.708469999999998</v>
      </c>
      <c r="J81" s="165">
        <v>9556.4542700000002</v>
      </c>
      <c r="K81" s="165">
        <v>249.37444999999997</v>
      </c>
      <c r="L81" s="165">
        <v>9805.8287200000013</v>
      </c>
      <c r="M81" s="165">
        <v>11025.06401</v>
      </c>
      <c r="N81" s="165">
        <v>321.25475</v>
      </c>
      <c r="O81" s="165">
        <v>11346.318760000002</v>
      </c>
      <c r="P81" s="165">
        <v>1.9E-2</v>
      </c>
      <c r="Q81" s="165">
        <v>570.62920000000008</v>
      </c>
      <c r="R81" s="166">
        <v>21176.855950000005</v>
      </c>
    </row>
    <row r="82" spans="1:18" ht="13.2">
      <c r="A82" s="163" t="s">
        <v>120</v>
      </c>
      <c r="B82" s="163" t="s">
        <v>121</v>
      </c>
      <c r="C82" s="163" t="s">
        <v>121</v>
      </c>
      <c r="D82" s="164">
        <v>40909.746099999997</v>
      </c>
      <c r="E82" s="165">
        <v>0</v>
      </c>
      <c r="F82" s="165">
        <v>40909.746099999997</v>
      </c>
      <c r="G82" s="165">
        <v>1.41E-3</v>
      </c>
      <c r="H82" s="165">
        <v>0</v>
      </c>
      <c r="I82" s="165">
        <v>1.41E-3</v>
      </c>
      <c r="J82" s="165">
        <v>3034.5821900000005</v>
      </c>
      <c r="K82" s="165">
        <v>26.593319999999999</v>
      </c>
      <c r="L82" s="165">
        <v>3061.17551</v>
      </c>
      <c r="M82" s="165">
        <v>4234.7716</v>
      </c>
      <c r="N82" s="165">
        <v>0.219</v>
      </c>
      <c r="O82" s="165">
        <v>4234.9905999999992</v>
      </c>
      <c r="P82" s="165">
        <v>5.0000000000000001E-3</v>
      </c>
      <c r="Q82" s="165">
        <v>26.81232</v>
      </c>
      <c r="R82" s="166">
        <v>7296.16752</v>
      </c>
    </row>
    <row r="83" spans="1:18" ht="13.2">
      <c r="A83" s="167"/>
      <c r="B83" s="167"/>
      <c r="C83" s="168" t="s">
        <v>225</v>
      </c>
      <c r="D83" s="169">
        <v>35579.146819999994</v>
      </c>
      <c r="E83" s="121">
        <v>0</v>
      </c>
      <c r="F83" s="121">
        <v>35579.146819999994</v>
      </c>
      <c r="G83" s="121">
        <v>0</v>
      </c>
      <c r="H83" s="121">
        <v>0</v>
      </c>
      <c r="I83" s="121">
        <v>0</v>
      </c>
      <c r="J83" s="121">
        <v>4798.0815800000009</v>
      </c>
      <c r="K83" s="121">
        <v>0.42812</v>
      </c>
      <c r="L83" s="121">
        <v>4798.5097000000005</v>
      </c>
      <c r="M83" s="121">
        <v>3968.7841200000003</v>
      </c>
      <c r="N83" s="121">
        <v>0</v>
      </c>
      <c r="O83" s="121">
        <v>3968.7841200000003</v>
      </c>
      <c r="P83" s="121">
        <v>3.0000000000000001E-3</v>
      </c>
      <c r="Q83" s="121">
        <v>0.42812</v>
      </c>
      <c r="R83" s="170">
        <v>8767.2938200000008</v>
      </c>
    </row>
    <row r="84" spans="1:18" ht="13.2">
      <c r="A84" s="167"/>
      <c r="B84" s="167"/>
      <c r="C84" s="168" t="s">
        <v>226</v>
      </c>
      <c r="D84" s="169">
        <v>14615.847</v>
      </c>
      <c r="E84" s="121">
        <v>0</v>
      </c>
      <c r="F84" s="121">
        <v>14615.847</v>
      </c>
      <c r="G84" s="121">
        <v>0</v>
      </c>
      <c r="H84" s="121">
        <v>0</v>
      </c>
      <c r="I84" s="121">
        <v>0</v>
      </c>
      <c r="J84" s="121">
        <v>1198.4127100000001</v>
      </c>
      <c r="K84" s="121">
        <v>0</v>
      </c>
      <c r="L84" s="121">
        <v>1198.4127100000001</v>
      </c>
      <c r="M84" s="121">
        <v>379.18824000000001</v>
      </c>
      <c r="N84" s="121">
        <v>0</v>
      </c>
      <c r="O84" s="121">
        <v>379.18824000000001</v>
      </c>
      <c r="P84" s="121">
        <v>1E-3</v>
      </c>
      <c r="Q84" s="121">
        <v>0</v>
      </c>
      <c r="R84" s="170">
        <v>1577.60095</v>
      </c>
    </row>
    <row r="85" spans="1:18" ht="13.2">
      <c r="A85" s="167"/>
      <c r="B85" s="163" t="s">
        <v>227</v>
      </c>
      <c r="C85" s="163" t="s">
        <v>227</v>
      </c>
      <c r="D85" s="164">
        <v>15336.109849999999</v>
      </c>
      <c r="E85" s="165">
        <v>0</v>
      </c>
      <c r="F85" s="165">
        <v>15336.109849999999</v>
      </c>
      <c r="G85" s="165">
        <v>0</v>
      </c>
      <c r="H85" s="165">
        <v>0</v>
      </c>
      <c r="I85" s="165">
        <v>0</v>
      </c>
      <c r="J85" s="165">
        <v>1233.6742199999999</v>
      </c>
      <c r="K85" s="165">
        <v>7.7602900000000004</v>
      </c>
      <c r="L85" s="165">
        <v>1241.43451</v>
      </c>
      <c r="M85" s="165">
        <v>3237.80816</v>
      </c>
      <c r="N85" s="165">
        <v>0</v>
      </c>
      <c r="O85" s="165">
        <v>3237.80816</v>
      </c>
      <c r="P85" s="165">
        <v>1E-3</v>
      </c>
      <c r="Q85" s="165">
        <v>7.7602900000000004</v>
      </c>
      <c r="R85" s="166">
        <v>4479.2426699999996</v>
      </c>
    </row>
    <row r="86" spans="1:18" ht="13.2">
      <c r="A86" s="167"/>
      <c r="B86" s="163" t="s">
        <v>228</v>
      </c>
      <c r="C86" s="163" t="s">
        <v>228</v>
      </c>
      <c r="D86" s="164">
        <v>12506.08361</v>
      </c>
      <c r="E86" s="165">
        <v>5.0377999999999998</v>
      </c>
      <c r="F86" s="165">
        <v>12511.12141</v>
      </c>
      <c r="G86" s="165">
        <v>0</v>
      </c>
      <c r="H86" s="165">
        <v>0</v>
      </c>
      <c r="I86" s="165">
        <v>0</v>
      </c>
      <c r="J86" s="165">
        <v>678.87846999999999</v>
      </c>
      <c r="K86" s="165">
        <v>0.63500000000000001</v>
      </c>
      <c r="L86" s="165">
        <v>679.51346999999998</v>
      </c>
      <c r="M86" s="165">
        <v>1670.9956999999999</v>
      </c>
      <c r="N86" s="165">
        <v>0</v>
      </c>
      <c r="O86" s="165">
        <v>1670.9956999999999</v>
      </c>
      <c r="P86" s="165">
        <v>1E-3</v>
      </c>
      <c r="Q86" s="165">
        <v>0.63500000000000001</v>
      </c>
      <c r="R86" s="166">
        <v>2350.5091699999998</v>
      </c>
    </row>
    <row r="87" spans="1:18" ht="13.2">
      <c r="A87" s="167"/>
      <c r="B87" s="163" t="s">
        <v>122</v>
      </c>
      <c r="C87" s="163" t="s">
        <v>229</v>
      </c>
      <c r="D87" s="164">
        <v>25790.384670000003</v>
      </c>
      <c r="E87" s="165">
        <v>0</v>
      </c>
      <c r="F87" s="165">
        <v>25790.384670000003</v>
      </c>
      <c r="G87" s="165">
        <v>0</v>
      </c>
      <c r="H87" s="165">
        <v>0</v>
      </c>
      <c r="I87" s="165">
        <v>0</v>
      </c>
      <c r="J87" s="165">
        <v>1853.6557000000003</v>
      </c>
      <c r="K87" s="165">
        <v>0.26400999999999997</v>
      </c>
      <c r="L87" s="165">
        <v>1853.9197099999999</v>
      </c>
      <c r="M87" s="165">
        <v>4486.8078100000002</v>
      </c>
      <c r="N87" s="165">
        <v>18.796099999999999</v>
      </c>
      <c r="O87" s="165">
        <v>4505.6039099999998</v>
      </c>
      <c r="P87" s="165">
        <v>2E-3</v>
      </c>
      <c r="Q87" s="165">
        <v>19.060109999999998</v>
      </c>
      <c r="R87" s="166">
        <v>6359.523619999999</v>
      </c>
    </row>
    <row r="88" spans="1:18" ht="13.2">
      <c r="A88" s="167"/>
      <c r="B88" s="167"/>
      <c r="C88" s="168" t="s">
        <v>123</v>
      </c>
      <c r="D88" s="169">
        <v>32765.732079999998</v>
      </c>
      <c r="E88" s="121">
        <v>0</v>
      </c>
      <c r="F88" s="121">
        <v>32765.732079999998</v>
      </c>
      <c r="G88" s="121">
        <v>0.70205999999999991</v>
      </c>
      <c r="H88" s="121">
        <v>0</v>
      </c>
      <c r="I88" s="121">
        <v>0.70205999999999991</v>
      </c>
      <c r="J88" s="121">
        <v>1318.95704</v>
      </c>
      <c r="K88" s="121">
        <v>20.40851</v>
      </c>
      <c r="L88" s="121">
        <v>1339.36555</v>
      </c>
      <c r="M88" s="121">
        <v>8971.0797099999982</v>
      </c>
      <c r="N88" s="121">
        <v>45.269089999999998</v>
      </c>
      <c r="O88" s="121">
        <v>9016.3488000000016</v>
      </c>
      <c r="P88" s="121">
        <v>4.0000000000000001E-3</v>
      </c>
      <c r="Q88" s="121">
        <v>65.677599999999998</v>
      </c>
      <c r="R88" s="170">
        <v>10356.416409999998</v>
      </c>
    </row>
    <row r="89" spans="1:18" ht="13.2">
      <c r="A89" s="167"/>
      <c r="B89" s="167"/>
      <c r="C89" s="168" t="s">
        <v>122</v>
      </c>
      <c r="D89" s="169">
        <v>149414.23937999998</v>
      </c>
      <c r="E89" s="121">
        <v>2.6519299999999997</v>
      </c>
      <c r="F89" s="121">
        <v>149416.89131000001</v>
      </c>
      <c r="G89" s="121">
        <v>1.9049999999999997E-2</v>
      </c>
      <c r="H89" s="121">
        <v>0</v>
      </c>
      <c r="I89" s="121">
        <v>1.9049999999999997E-2</v>
      </c>
      <c r="J89" s="121">
        <v>10924.868369999997</v>
      </c>
      <c r="K89" s="121">
        <v>487.17462000000006</v>
      </c>
      <c r="L89" s="121">
        <v>11412.042989999998</v>
      </c>
      <c r="M89" s="121">
        <v>48146.622710000003</v>
      </c>
      <c r="N89" s="121">
        <v>357.43843999999996</v>
      </c>
      <c r="O89" s="121">
        <v>48504.061150000009</v>
      </c>
      <c r="P89" s="121">
        <v>1.0999999999999999E-2</v>
      </c>
      <c r="Q89" s="121">
        <v>844.61306000000002</v>
      </c>
      <c r="R89" s="170">
        <v>59916.123189999998</v>
      </c>
    </row>
    <row r="90" spans="1:18" ht="13.2">
      <c r="A90" s="167"/>
      <c r="B90" s="163" t="s">
        <v>230</v>
      </c>
      <c r="C90" s="163" t="s">
        <v>230</v>
      </c>
      <c r="D90" s="164">
        <v>18196.067660000001</v>
      </c>
      <c r="E90" s="165">
        <v>0</v>
      </c>
      <c r="F90" s="165">
        <v>18196.067660000001</v>
      </c>
      <c r="G90" s="165">
        <v>0</v>
      </c>
      <c r="H90" s="165">
        <v>0</v>
      </c>
      <c r="I90" s="165">
        <v>0</v>
      </c>
      <c r="J90" s="165">
        <v>2562.75371</v>
      </c>
      <c r="K90" s="165">
        <v>12.00792</v>
      </c>
      <c r="L90" s="165">
        <v>2574.76163</v>
      </c>
      <c r="M90" s="165">
        <v>8875.3164299999989</v>
      </c>
      <c r="N90" s="165">
        <v>0</v>
      </c>
      <c r="O90" s="165">
        <v>8875.3164299999989</v>
      </c>
      <c r="P90" s="165">
        <v>1E-3</v>
      </c>
      <c r="Q90" s="165">
        <v>12.00792</v>
      </c>
      <c r="R90" s="166">
        <v>11450.07806</v>
      </c>
    </row>
    <row r="91" spans="1:18" ht="13.2">
      <c r="A91" s="167"/>
      <c r="B91" s="163" t="s">
        <v>231</v>
      </c>
      <c r="C91" s="163" t="s">
        <v>232</v>
      </c>
      <c r="D91" s="164">
        <v>27940.46067</v>
      </c>
      <c r="E91" s="165">
        <v>0</v>
      </c>
      <c r="F91" s="165">
        <v>27940.46067</v>
      </c>
      <c r="G91" s="165">
        <v>0</v>
      </c>
      <c r="H91" s="165">
        <v>0</v>
      </c>
      <c r="I91" s="165">
        <v>0</v>
      </c>
      <c r="J91" s="165">
        <v>4011.7761600000003</v>
      </c>
      <c r="K91" s="165">
        <v>0.44264999999999999</v>
      </c>
      <c r="L91" s="165">
        <v>4012.2188099999998</v>
      </c>
      <c r="M91" s="165">
        <v>1389.96931</v>
      </c>
      <c r="N91" s="165">
        <v>0</v>
      </c>
      <c r="O91" s="165">
        <v>1389.96931</v>
      </c>
      <c r="P91" s="165">
        <v>1E-3</v>
      </c>
      <c r="Q91" s="165">
        <v>0.44264999999999999</v>
      </c>
      <c r="R91" s="166">
        <v>5402.1881199999998</v>
      </c>
    </row>
    <row r="92" spans="1:18" ht="13.2">
      <c r="A92" s="167"/>
      <c r="B92" s="167"/>
      <c r="C92" s="168" t="s">
        <v>231</v>
      </c>
      <c r="D92" s="169">
        <v>31135.853660000001</v>
      </c>
      <c r="E92" s="121">
        <v>0</v>
      </c>
      <c r="F92" s="121">
        <v>31135.853660000001</v>
      </c>
      <c r="G92" s="121">
        <v>0</v>
      </c>
      <c r="H92" s="121">
        <v>0</v>
      </c>
      <c r="I92" s="121">
        <v>0</v>
      </c>
      <c r="J92" s="121">
        <v>2283.9294399999999</v>
      </c>
      <c r="K92" s="121">
        <v>15.87426</v>
      </c>
      <c r="L92" s="121">
        <v>2299.8037000000004</v>
      </c>
      <c r="M92" s="121">
        <v>2278.6935699999999</v>
      </c>
      <c r="N92" s="121">
        <v>0</v>
      </c>
      <c r="O92" s="121">
        <v>2278.6935699999999</v>
      </c>
      <c r="P92" s="121">
        <v>2E-3</v>
      </c>
      <c r="Q92" s="121">
        <v>15.87426</v>
      </c>
      <c r="R92" s="170">
        <v>4578.4972699999998</v>
      </c>
    </row>
    <row r="93" spans="1:18" ht="13.2">
      <c r="A93" s="167"/>
      <c r="B93" s="167"/>
      <c r="C93" s="168" t="s">
        <v>304</v>
      </c>
      <c r="D93" s="169">
        <v>5464.31574</v>
      </c>
      <c r="E93" s="121">
        <v>0</v>
      </c>
      <c r="F93" s="121">
        <v>5464.31574</v>
      </c>
      <c r="G93" s="121">
        <v>0</v>
      </c>
      <c r="H93" s="121">
        <v>0</v>
      </c>
      <c r="I93" s="121">
        <v>0</v>
      </c>
      <c r="J93" s="121">
        <v>45.392960000000002</v>
      </c>
      <c r="K93" s="121">
        <v>0</v>
      </c>
      <c r="L93" s="121">
        <v>45.392960000000002</v>
      </c>
      <c r="M93" s="121">
        <v>42.698149999999998</v>
      </c>
      <c r="N93" s="121">
        <v>0</v>
      </c>
      <c r="O93" s="121">
        <v>42.698149999999998</v>
      </c>
      <c r="P93" s="121">
        <v>1E-3</v>
      </c>
      <c r="Q93" s="121">
        <v>0</v>
      </c>
      <c r="R93" s="170">
        <v>88.09111</v>
      </c>
    </row>
    <row r="94" spans="1:18" ht="13.2">
      <c r="A94" s="167"/>
      <c r="B94" s="163" t="s">
        <v>124</v>
      </c>
      <c r="C94" s="163" t="s">
        <v>124</v>
      </c>
      <c r="D94" s="164">
        <v>30241.691609999998</v>
      </c>
      <c r="E94" s="165">
        <v>0</v>
      </c>
      <c r="F94" s="165">
        <v>30241.691609999998</v>
      </c>
      <c r="G94" s="165">
        <v>0</v>
      </c>
      <c r="H94" s="165">
        <v>0</v>
      </c>
      <c r="I94" s="165">
        <v>0</v>
      </c>
      <c r="J94" s="165">
        <v>6419.0729499999998</v>
      </c>
      <c r="K94" s="165">
        <v>21.485109999999999</v>
      </c>
      <c r="L94" s="165">
        <v>6440.5580600000003</v>
      </c>
      <c r="M94" s="165">
        <v>7438.3819399999993</v>
      </c>
      <c r="N94" s="165">
        <v>176.25703999999999</v>
      </c>
      <c r="O94" s="165">
        <v>7614.6389799999997</v>
      </c>
      <c r="P94" s="165">
        <v>5.0000000000000001E-3</v>
      </c>
      <c r="Q94" s="165">
        <v>197.74214999999998</v>
      </c>
      <c r="R94" s="166">
        <v>14055.197039999999</v>
      </c>
    </row>
    <row r="95" spans="1:18" ht="13.2">
      <c r="A95" s="167"/>
      <c r="B95" s="163" t="s">
        <v>233</v>
      </c>
      <c r="C95" s="163" t="s">
        <v>234</v>
      </c>
      <c r="D95" s="164">
        <v>14370.925029999999</v>
      </c>
      <c r="E95" s="165">
        <v>0</v>
      </c>
      <c r="F95" s="165">
        <v>14370.925029999999</v>
      </c>
      <c r="G95" s="165">
        <v>0</v>
      </c>
      <c r="H95" s="165">
        <v>0</v>
      </c>
      <c r="I95" s="165">
        <v>0</v>
      </c>
      <c r="J95" s="165">
        <v>1412.0609999999999</v>
      </c>
      <c r="K95" s="165">
        <v>1.3623399999999999</v>
      </c>
      <c r="L95" s="165">
        <v>1413.4233400000001</v>
      </c>
      <c r="M95" s="165">
        <v>5258.1457</v>
      </c>
      <c r="N95" s="165">
        <v>117.01689</v>
      </c>
      <c r="O95" s="165">
        <v>5375.1625899999999</v>
      </c>
      <c r="P95" s="165">
        <v>1E-3</v>
      </c>
      <c r="Q95" s="165">
        <v>118.37922999999999</v>
      </c>
      <c r="R95" s="166">
        <v>6788.5859299999993</v>
      </c>
    </row>
    <row r="96" spans="1:18" ht="13.2">
      <c r="A96" s="163" t="s">
        <v>615</v>
      </c>
      <c r="B96" s="171"/>
      <c r="C96" s="171"/>
      <c r="D96" s="164">
        <v>454266.60388000007</v>
      </c>
      <c r="E96" s="165">
        <v>7.68973</v>
      </c>
      <c r="F96" s="165">
        <v>454274.29360999999</v>
      </c>
      <c r="G96" s="165">
        <v>0.72251999999999983</v>
      </c>
      <c r="H96" s="165">
        <v>0</v>
      </c>
      <c r="I96" s="165">
        <v>0.72251999999999983</v>
      </c>
      <c r="J96" s="165">
        <v>41776.0965</v>
      </c>
      <c r="K96" s="165">
        <v>594.43615000000011</v>
      </c>
      <c r="L96" s="165">
        <v>42370.532650000008</v>
      </c>
      <c r="M96" s="165">
        <v>100379.26314999998</v>
      </c>
      <c r="N96" s="165">
        <v>714.99655999999993</v>
      </c>
      <c r="O96" s="165">
        <v>101094.25971000003</v>
      </c>
      <c r="P96" s="165">
        <v>3.9E-2</v>
      </c>
      <c r="Q96" s="165">
        <v>1309.43271</v>
      </c>
      <c r="R96" s="166">
        <v>143465.51488</v>
      </c>
    </row>
    <row r="97" spans="1:18" ht="13.2">
      <c r="A97" s="163" t="s">
        <v>14</v>
      </c>
      <c r="B97" s="163" t="s">
        <v>125</v>
      </c>
      <c r="C97" s="163" t="s">
        <v>235</v>
      </c>
      <c r="D97" s="164">
        <v>15663.647040000002</v>
      </c>
      <c r="E97" s="165">
        <v>0</v>
      </c>
      <c r="F97" s="165">
        <v>15663.647040000002</v>
      </c>
      <c r="G97" s="165">
        <v>0</v>
      </c>
      <c r="H97" s="165">
        <v>0</v>
      </c>
      <c r="I97" s="165">
        <v>0</v>
      </c>
      <c r="J97" s="165">
        <v>1364.8327400000001</v>
      </c>
      <c r="K97" s="165">
        <v>1.6223099999999999</v>
      </c>
      <c r="L97" s="165">
        <v>1366.45505</v>
      </c>
      <c r="M97" s="165">
        <v>3106.81853</v>
      </c>
      <c r="N97" s="165">
        <v>0</v>
      </c>
      <c r="O97" s="165">
        <v>3106.81853</v>
      </c>
      <c r="P97" s="165">
        <v>2E-3</v>
      </c>
      <c r="Q97" s="165">
        <v>1.6223099999999999</v>
      </c>
      <c r="R97" s="166">
        <v>4473.27358</v>
      </c>
    </row>
    <row r="98" spans="1:18" ht="13.2">
      <c r="A98" s="167"/>
      <c r="B98" s="167"/>
      <c r="C98" s="168" t="s">
        <v>126</v>
      </c>
      <c r="D98" s="169">
        <v>12407.91929</v>
      </c>
      <c r="E98" s="121">
        <v>0</v>
      </c>
      <c r="F98" s="121">
        <v>12407.91929</v>
      </c>
      <c r="G98" s="121">
        <v>3.0200000000000001E-3</v>
      </c>
      <c r="H98" s="121">
        <v>0</v>
      </c>
      <c r="I98" s="121">
        <v>3.0200000000000001E-3</v>
      </c>
      <c r="J98" s="121">
        <v>1422.1295299999999</v>
      </c>
      <c r="K98" s="121">
        <v>44.152629999999995</v>
      </c>
      <c r="L98" s="121">
        <v>1466.28216</v>
      </c>
      <c r="M98" s="121">
        <v>4106.3607200000006</v>
      </c>
      <c r="N98" s="121">
        <v>147.26632999999998</v>
      </c>
      <c r="O98" s="121">
        <v>4253.6270500000001</v>
      </c>
      <c r="P98" s="121">
        <v>1E-3</v>
      </c>
      <c r="Q98" s="121">
        <v>191.41896</v>
      </c>
      <c r="R98" s="170">
        <v>5719.9122300000008</v>
      </c>
    </row>
    <row r="99" spans="1:18" ht="13.2">
      <c r="A99" s="167"/>
      <c r="B99" s="163" t="s">
        <v>127</v>
      </c>
      <c r="C99" s="163" t="s">
        <v>127</v>
      </c>
      <c r="D99" s="164">
        <v>48334.570240000001</v>
      </c>
      <c r="E99" s="165">
        <v>0</v>
      </c>
      <c r="F99" s="165">
        <v>48334.570240000001</v>
      </c>
      <c r="G99" s="165">
        <v>1.1000000000000001E-3</v>
      </c>
      <c r="H99" s="165">
        <v>0</v>
      </c>
      <c r="I99" s="165">
        <v>1.1000000000000001E-3</v>
      </c>
      <c r="J99" s="165">
        <v>4394.8377399999999</v>
      </c>
      <c r="K99" s="165">
        <v>115.11360999999999</v>
      </c>
      <c r="L99" s="165">
        <v>4509.9513499999994</v>
      </c>
      <c r="M99" s="165">
        <v>12934.066140000001</v>
      </c>
      <c r="N99" s="165">
        <v>41.286170000000006</v>
      </c>
      <c r="O99" s="165">
        <v>12975.35231</v>
      </c>
      <c r="P99" s="165">
        <v>4.0000000000000001E-3</v>
      </c>
      <c r="Q99" s="165">
        <v>156.39977999999999</v>
      </c>
      <c r="R99" s="166">
        <v>17485.304759999999</v>
      </c>
    </row>
    <row r="100" spans="1:18" ht="13.2">
      <c r="A100" s="167"/>
      <c r="B100" s="163" t="s">
        <v>236</v>
      </c>
      <c r="C100" s="163" t="s">
        <v>236</v>
      </c>
      <c r="D100" s="164">
        <v>21960.796549999999</v>
      </c>
      <c r="E100" s="165">
        <v>0</v>
      </c>
      <c r="F100" s="165">
        <v>21960.796549999999</v>
      </c>
      <c r="G100" s="165">
        <v>0</v>
      </c>
      <c r="H100" s="165">
        <v>0</v>
      </c>
      <c r="I100" s="165">
        <v>0</v>
      </c>
      <c r="J100" s="165">
        <v>359.89860999999996</v>
      </c>
      <c r="K100" s="165">
        <v>0</v>
      </c>
      <c r="L100" s="165">
        <v>359.89860999999996</v>
      </c>
      <c r="M100" s="165">
        <v>530.41968999999995</v>
      </c>
      <c r="N100" s="165">
        <v>0</v>
      </c>
      <c r="O100" s="165">
        <v>530.41968999999995</v>
      </c>
      <c r="P100" s="165">
        <v>1E-3</v>
      </c>
      <c r="Q100" s="165">
        <v>0</v>
      </c>
      <c r="R100" s="166">
        <v>890.31830000000002</v>
      </c>
    </row>
    <row r="101" spans="1:18" ht="13.2">
      <c r="A101" s="167"/>
      <c r="B101" s="163" t="s">
        <v>237</v>
      </c>
      <c r="C101" s="163" t="s">
        <v>238</v>
      </c>
      <c r="D101" s="164">
        <v>53114.290419999998</v>
      </c>
      <c r="E101" s="165">
        <v>0</v>
      </c>
      <c r="F101" s="165">
        <v>53114.290419999998</v>
      </c>
      <c r="G101" s="165">
        <v>0</v>
      </c>
      <c r="H101" s="165">
        <v>0</v>
      </c>
      <c r="I101" s="165">
        <v>0</v>
      </c>
      <c r="J101" s="165">
        <v>6834.3483200000001</v>
      </c>
      <c r="K101" s="165">
        <v>55.54824</v>
      </c>
      <c r="L101" s="165">
        <v>6889.8965599999992</v>
      </c>
      <c r="M101" s="165">
        <v>21332.284779999998</v>
      </c>
      <c r="N101" s="165">
        <v>32.25676</v>
      </c>
      <c r="O101" s="165">
        <v>21364.541539999998</v>
      </c>
      <c r="P101" s="165">
        <v>4.0000000000000001E-3</v>
      </c>
      <c r="Q101" s="165">
        <v>87.805000000000007</v>
      </c>
      <c r="R101" s="166">
        <v>28254.438099999999</v>
      </c>
    </row>
    <row r="102" spans="1:18" ht="13.2">
      <c r="A102" s="167"/>
      <c r="B102" s="163" t="s">
        <v>128</v>
      </c>
      <c r="C102" s="163" t="s">
        <v>129</v>
      </c>
      <c r="D102" s="164">
        <v>39492.094679999995</v>
      </c>
      <c r="E102" s="165">
        <v>0</v>
      </c>
      <c r="F102" s="165">
        <v>39492.094679999995</v>
      </c>
      <c r="G102" s="165">
        <v>1E-3</v>
      </c>
      <c r="H102" s="165">
        <v>0</v>
      </c>
      <c r="I102" s="165">
        <v>1E-3</v>
      </c>
      <c r="J102" s="165">
        <v>2994.2285400000001</v>
      </c>
      <c r="K102" s="165">
        <v>147.91641000000001</v>
      </c>
      <c r="L102" s="165">
        <v>3142.1449500000003</v>
      </c>
      <c r="M102" s="165">
        <v>18730.407650000001</v>
      </c>
      <c r="N102" s="165">
        <v>27.819199999999999</v>
      </c>
      <c r="O102" s="165">
        <v>18758.226850000003</v>
      </c>
      <c r="P102" s="165">
        <v>4.0000000000000001E-3</v>
      </c>
      <c r="Q102" s="165">
        <v>175.73561000000001</v>
      </c>
      <c r="R102" s="166">
        <v>21900.372800000005</v>
      </c>
    </row>
    <row r="103" spans="1:18" ht="13.2">
      <c r="A103" s="167"/>
      <c r="B103" s="167"/>
      <c r="C103" s="168" t="s">
        <v>239</v>
      </c>
      <c r="D103" s="169">
        <v>10964.893529999999</v>
      </c>
      <c r="E103" s="121">
        <v>0</v>
      </c>
      <c r="F103" s="121">
        <v>10964.893529999999</v>
      </c>
      <c r="G103" s="121">
        <v>0</v>
      </c>
      <c r="H103" s="121">
        <v>0</v>
      </c>
      <c r="I103" s="121">
        <v>0</v>
      </c>
      <c r="J103" s="121">
        <v>1951.89888</v>
      </c>
      <c r="K103" s="121">
        <v>291.03636</v>
      </c>
      <c r="L103" s="121">
        <v>2242.9352400000002</v>
      </c>
      <c r="M103" s="121">
        <v>14897.929980000001</v>
      </c>
      <c r="N103" s="121">
        <v>36.187220000000003</v>
      </c>
      <c r="O103" s="121">
        <v>14934.117199999999</v>
      </c>
      <c r="P103" s="121">
        <v>1E-3</v>
      </c>
      <c r="Q103" s="121">
        <v>327.22357999999997</v>
      </c>
      <c r="R103" s="170">
        <v>17177.052440000003</v>
      </c>
    </row>
    <row r="104" spans="1:18" ht="13.2">
      <c r="A104" s="167"/>
      <c r="B104" s="167"/>
      <c r="C104" s="168" t="s">
        <v>128</v>
      </c>
      <c r="D104" s="169">
        <v>243981.64126000003</v>
      </c>
      <c r="E104" s="121">
        <v>28.449849999999998</v>
      </c>
      <c r="F104" s="121">
        <v>244010.09111000004</v>
      </c>
      <c r="G104" s="121">
        <v>8.0380000000000007E-2</v>
      </c>
      <c r="H104" s="121">
        <v>0</v>
      </c>
      <c r="I104" s="121">
        <v>8.0380000000000007E-2</v>
      </c>
      <c r="J104" s="121">
        <v>21928.831469999997</v>
      </c>
      <c r="K104" s="121">
        <v>2285.41608</v>
      </c>
      <c r="L104" s="121">
        <v>24214.247549999996</v>
      </c>
      <c r="M104" s="121">
        <v>150021.72379999998</v>
      </c>
      <c r="N104" s="121">
        <v>2907.9904500000002</v>
      </c>
      <c r="O104" s="121">
        <v>152929.71424999999</v>
      </c>
      <c r="P104" s="121">
        <v>1.2999999999999999E-2</v>
      </c>
      <c r="Q104" s="121">
        <v>5193.4065300000002</v>
      </c>
      <c r="R104" s="170">
        <v>177144.04218000005</v>
      </c>
    </row>
    <row r="105" spans="1:18" ht="13.2">
      <c r="A105" s="167"/>
      <c r="B105" s="167"/>
      <c r="C105" s="168" t="s">
        <v>272</v>
      </c>
      <c r="D105" s="169">
        <v>4952.2724800000005</v>
      </c>
      <c r="E105" s="121">
        <v>0</v>
      </c>
      <c r="F105" s="121">
        <v>4952.2724800000005</v>
      </c>
      <c r="G105" s="121">
        <v>0</v>
      </c>
      <c r="H105" s="121">
        <v>0</v>
      </c>
      <c r="I105" s="121">
        <v>0</v>
      </c>
      <c r="J105" s="121">
        <v>1.8327899999999999</v>
      </c>
      <c r="K105" s="121">
        <v>0</v>
      </c>
      <c r="L105" s="121">
        <v>1.8327899999999999</v>
      </c>
      <c r="M105" s="121">
        <v>0</v>
      </c>
      <c r="N105" s="121">
        <v>0</v>
      </c>
      <c r="O105" s="121">
        <v>0</v>
      </c>
      <c r="P105" s="121">
        <v>1E-3</v>
      </c>
      <c r="Q105" s="121">
        <v>0</v>
      </c>
      <c r="R105" s="170">
        <v>1.8327899999999999</v>
      </c>
    </row>
    <row r="106" spans="1:18" ht="13.2">
      <c r="A106" s="167"/>
      <c r="B106" s="163" t="s">
        <v>130</v>
      </c>
      <c r="C106" s="163" t="s">
        <v>130</v>
      </c>
      <c r="D106" s="164">
        <v>40348.665970000002</v>
      </c>
      <c r="E106" s="165">
        <v>0</v>
      </c>
      <c r="F106" s="165">
        <v>40348.665970000002</v>
      </c>
      <c r="G106" s="165">
        <v>5.4549999999999994E-2</v>
      </c>
      <c r="H106" s="165">
        <v>0</v>
      </c>
      <c r="I106" s="165">
        <v>5.4549999999999994E-2</v>
      </c>
      <c r="J106" s="165">
        <v>7787.7289600000004</v>
      </c>
      <c r="K106" s="165">
        <v>4.2803900000000006</v>
      </c>
      <c r="L106" s="165">
        <v>7792.0093500000003</v>
      </c>
      <c r="M106" s="165">
        <v>7077.2741799999994</v>
      </c>
      <c r="N106" s="165">
        <v>69.639499999999998</v>
      </c>
      <c r="O106" s="165">
        <v>7146.9136799999997</v>
      </c>
      <c r="P106" s="165">
        <v>4.0000000000000001E-3</v>
      </c>
      <c r="Q106" s="165">
        <v>73.919889999999995</v>
      </c>
      <c r="R106" s="166">
        <v>14938.977580000001</v>
      </c>
    </row>
    <row r="107" spans="1:18" ht="13.2">
      <c r="A107" s="167"/>
      <c r="B107" s="163" t="s">
        <v>273</v>
      </c>
      <c r="C107" s="163" t="s">
        <v>273</v>
      </c>
      <c r="D107" s="164">
        <v>3028.4334599999997</v>
      </c>
      <c r="E107" s="165">
        <v>0</v>
      </c>
      <c r="F107" s="165">
        <v>3028.4334599999997</v>
      </c>
      <c r="G107" s="165">
        <v>0</v>
      </c>
      <c r="H107" s="165">
        <v>0</v>
      </c>
      <c r="I107" s="165">
        <v>0</v>
      </c>
      <c r="J107" s="165">
        <v>6.1200000000000004E-3</v>
      </c>
      <c r="K107" s="165">
        <v>0</v>
      </c>
      <c r="L107" s="165">
        <v>6.1200000000000004E-3</v>
      </c>
      <c r="M107" s="165">
        <v>0</v>
      </c>
      <c r="N107" s="165">
        <v>0</v>
      </c>
      <c r="O107" s="165">
        <v>0</v>
      </c>
      <c r="P107" s="165">
        <v>1E-3</v>
      </c>
      <c r="Q107" s="165">
        <v>0</v>
      </c>
      <c r="R107" s="166">
        <v>6.1200000000000004E-3</v>
      </c>
    </row>
    <row r="108" spans="1:18" ht="13.2">
      <c r="A108" s="167"/>
      <c r="B108" s="163" t="s">
        <v>240</v>
      </c>
      <c r="C108" s="163" t="s">
        <v>240</v>
      </c>
      <c r="D108" s="164">
        <v>9675.9652699999988</v>
      </c>
      <c r="E108" s="165">
        <v>0</v>
      </c>
      <c r="F108" s="165">
        <v>9675.9652699999988</v>
      </c>
      <c r="G108" s="165">
        <v>0</v>
      </c>
      <c r="H108" s="165">
        <v>0</v>
      </c>
      <c r="I108" s="165">
        <v>0</v>
      </c>
      <c r="J108" s="165">
        <v>527.93249000000003</v>
      </c>
      <c r="K108" s="165">
        <v>0.13150000000000001</v>
      </c>
      <c r="L108" s="165">
        <v>528.06398999999999</v>
      </c>
      <c r="M108" s="165">
        <v>2894.8110099999999</v>
      </c>
      <c r="N108" s="165">
        <v>29.445810000000002</v>
      </c>
      <c r="O108" s="165">
        <v>2924.2568199999996</v>
      </c>
      <c r="P108" s="165">
        <v>1E-3</v>
      </c>
      <c r="Q108" s="165">
        <v>29.577310000000001</v>
      </c>
      <c r="R108" s="166">
        <v>3452.3208100000002</v>
      </c>
    </row>
    <row r="109" spans="1:18" ht="13.2">
      <c r="A109" s="167"/>
      <c r="B109" s="163" t="s">
        <v>241</v>
      </c>
      <c r="C109" s="163" t="s">
        <v>242</v>
      </c>
      <c r="D109" s="164">
        <v>34993.538099999998</v>
      </c>
      <c r="E109" s="165">
        <v>0</v>
      </c>
      <c r="F109" s="165">
        <v>34993.538099999998</v>
      </c>
      <c r="G109" s="165">
        <v>0</v>
      </c>
      <c r="H109" s="165">
        <v>0</v>
      </c>
      <c r="I109" s="165">
        <v>0</v>
      </c>
      <c r="J109" s="165">
        <v>1602.03648</v>
      </c>
      <c r="K109" s="165">
        <v>2.69686</v>
      </c>
      <c r="L109" s="165">
        <v>1604.73334</v>
      </c>
      <c r="M109" s="165">
        <v>1534.47975</v>
      </c>
      <c r="N109" s="165">
        <v>0</v>
      </c>
      <c r="O109" s="165">
        <v>1534.47975</v>
      </c>
      <c r="P109" s="165">
        <v>1E-3</v>
      </c>
      <c r="Q109" s="165">
        <v>2.69686</v>
      </c>
      <c r="R109" s="166">
        <v>3139.2130899999997</v>
      </c>
    </row>
    <row r="110" spans="1:18" ht="13.2">
      <c r="A110" s="167"/>
      <c r="B110" s="167"/>
      <c r="C110" s="168" t="s">
        <v>243</v>
      </c>
      <c r="D110" s="169">
        <v>15108.8009</v>
      </c>
      <c r="E110" s="121">
        <v>0</v>
      </c>
      <c r="F110" s="121">
        <v>15108.8009</v>
      </c>
      <c r="G110" s="121">
        <v>0</v>
      </c>
      <c r="H110" s="121">
        <v>0</v>
      </c>
      <c r="I110" s="121">
        <v>0</v>
      </c>
      <c r="J110" s="121">
        <v>709.90733</v>
      </c>
      <c r="K110" s="121">
        <v>5.6900000000000006E-3</v>
      </c>
      <c r="L110" s="121">
        <v>709.91302000000007</v>
      </c>
      <c r="M110" s="121">
        <v>819.81386999999995</v>
      </c>
      <c r="N110" s="121">
        <v>0</v>
      </c>
      <c r="O110" s="121">
        <v>819.81386999999995</v>
      </c>
      <c r="P110" s="121">
        <v>1E-3</v>
      </c>
      <c r="Q110" s="121">
        <v>5.6900000000000006E-3</v>
      </c>
      <c r="R110" s="170">
        <v>1529.7268899999999</v>
      </c>
    </row>
    <row r="111" spans="1:18" ht="13.2">
      <c r="A111" s="163" t="s">
        <v>616</v>
      </c>
      <c r="B111" s="171"/>
      <c r="C111" s="171"/>
      <c r="D111" s="164">
        <v>554027.52918999991</v>
      </c>
      <c r="E111" s="165">
        <v>28.449849999999998</v>
      </c>
      <c r="F111" s="165">
        <v>554055.97904000001</v>
      </c>
      <c r="G111" s="165">
        <v>0.14005000000000001</v>
      </c>
      <c r="H111" s="165">
        <v>0</v>
      </c>
      <c r="I111" s="165">
        <v>0.14005000000000001</v>
      </c>
      <c r="J111" s="165">
        <v>51880.44999999999</v>
      </c>
      <c r="K111" s="165">
        <v>2947.9200799999999</v>
      </c>
      <c r="L111" s="165">
        <v>54828.370080000008</v>
      </c>
      <c r="M111" s="165">
        <v>237986.39009999999</v>
      </c>
      <c r="N111" s="165">
        <v>3291.8914400000003</v>
      </c>
      <c r="O111" s="165">
        <v>241278.28154000003</v>
      </c>
      <c r="P111" s="165">
        <v>3.9E-2</v>
      </c>
      <c r="Q111" s="165">
        <v>6239.8115200000002</v>
      </c>
      <c r="R111" s="166">
        <v>296106.79167000001</v>
      </c>
    </row>
    <row r="112" spans="1:18" ht="13.2">
      <c r="A112" s="163" t="s">
        <v>15</v>
      </c>
      <c r="B112" s="163" t="s">
        <v>131</v>
      </c>
      <c r="C112" s="163" t="s">
        <v>131</v>
      </c>
      <c r="D112" s="164">
        <v>241644.87587000002</v>
      </c>
      <c r="E112" s="165">
        <v>7.8038400000000001</v>
      </c>
      <c r="F112" s="165">
        <v>241652.67970999997</v>
      </c>
      <c r="G112" s="165">
        <v>0.46629000000000004</v>
      </c>
      <c r="H112" s="165">
        <v>0</v>
      </c>
      <c r="I112" s="165">
        <v>0.46629000000000004</v>
      </c>
      <c r="J112" s="165">
        <v>10156.133239999999</v>
      </c>
      <c r="K112" s="165">
        <v>116.8677</v>
      </c>
      <c r="L112" s="165">
        <v>10273.000939999998</v>
      </c>
      <c r="M112" s="165">
        <v>21000.508009999998</v>
      </c>
      <c r="N112" s="165">
        <v>548.63387999999998</v>
      </c>
      <c r="O112" s="165">
        <v>21549.141889999999</v>
      </c>
      <c r="P112" s="165">
        <v>1.4999999999999999E-2</v>
      </c>
      <c r="Q112" s="165">
        <v>665.5015800000001</v>
      </c>
      <c r="R112" s="166">
        <v>31822.609120000001</v>
      </c>
    </row>
    <row r="113" spans="1:18" ht="13.2">
      <c r="A113" s="167"/>
      <c r="B113" s="167"/>
      <c r="C113" s="168" t="s">
        <v>132</v>
      </c>
      <c r="D113" s="169">
        <v>27023.352159999999</v>
      </c>
      <c r="E113" s="121">
        <v>0</v>
      </c>
      <c r="F113" s="121">
        <v>27023.352159999999</v>
      </c>
      <c r="G113" s="121">
        <v>0.11937</v>
      </c>
      <c r="H113" s="121">
        <v>0</v>
      </c>
      <c r="I113" s="121">
        <v>0.11937</v>
      </c>
      <c r="J113" s="121">
        <v>911.66144999999995</v>
      </c>
      <c r="K113" s="121">
        <v>12.414100000000001</v>
      </c>
      <c r="L113" s="121">
        <v>924.07555000000002</v>
      </c>
      <c r="M113" s="121">
        <v>471.35444999999999</v>
      </c>
      <c r="N113" s="121">
        <v>46.277740000000001</v>
      </c>
      <c r="O113" s="121">
        <v>517.63219000000004</v>
      </c>
      <c r="P113" s="121">
        <v>1E-3</v>
      </c>
      <c r="Q113" s="121">
        <v>58.691839999999999</v>
      </c>
      <c r="R113" s="170">
        <v>1441.8271100000002</v>
      </c>
    </row>
    <row r="114" spans="1:18" ht="13.2">
      <c r="A114" s="167"/>
      <c r="B114" s="163" t="s">
        <v>15</v>
      </c>
      <c r="C114" s="163" t="s">
        <v>15</v>
      </c>
      <c r="D114" s="164">
        <v>13907.770259999999</v>
      </c>
      <c r="E114" s="165">
        <v>0</v>
      </c>
      <c r="F114" s="165">
        <v>13907.770259999999</v>
      </c>
      <c r="G114" s="165">
        <v>3.7400000000000003E-3</v>
      </c>
      <c r="H114" s="165">
        <v>0</v>
      </c>
      <c r="I114" s="165">
        <v>3.7400000000000003E-3</v>
      </c>
      <c r="J114" s="165">
        <v>25.824339999999999</v>
      </c>
      <c r="K114" s="165">
        <v>3.4199999999999999E-3</v>
      </c>
      <c r="L114" s="165">
        <v>25.827760000000001</v>
      </c>
      <c r="M114" s="165">
        <v>0</v>
      </c>
      <c r="N114" s="165">
        <v>0</v>
      </c>
      <c r="O114" s="165">
        <v>0</v>
      </c>
      <c r="P114" s="165">
        <v>2E-3</v>
      </c>
      <c r="Q114" s="165">
        <v>3.4199999999999999E-3</v>
      </c>
      <c r="R114" s="166">
        <v>25.831499999999998</v>
      </c>
    </row>
    <row r="115" spans="1:18" ht="13.2">
      <c r="A115" s="167"/>
      <c r="B115" s="167"/>
      <c r="C115" s="168" t="s">
        <v>244</v>
      </c>
      <c r="D115" s="169">
        <v>15924.586140000001</v>
      </c>
      <c r="E115" s="121">
        <v>0</v>
      </c>
      <c r="F115" s="121">
        <v>15924.586140000001</v>
      </c>
      <c r="G115" s="121">
        <v>0</v>
      </c>
      <c r="H115" s="121">
        <v>0</v>
      </c>
      <c r="I115" s="121">
        <v>0</v>
      </c>
      <c r="J115" s="121">
        <v>846.56009999999992</v>
      </c>
      <c r="K115" s="121">
        <v>3.7560000000000003E-2</v>
      </c>
      <c r="L115" s="121">
        <v>846.59766000000002</v>
      </c>
      <c r="M115" s="121">
        <v>1155.4663500000001</v>
      </c>
      <c r="N115" s="121">
        <v>0</v>
      </c>
      <c r="O115" s="121">
        <v>1155.4663500000001</v>
      </c>
      <c r="P115" s="121">
        <v>1E-3</v>
      </c>
      <c r="Q115" s="121">
        <v>3.7560000000000003E-2</v>
      </c>
      <c r="R115" s="170">
        <v>2002.0640100000001</v>
      </c>
    </row>
    <row r="116" spans="1:18" ht="13.2">
      <c r="A116" s="167"/>
      <c r="B116" s="167"/>
      <c r="C116" s="168" t="s">
        <v>274</v>
      </c>
      <c r="D116" s="169">
        <v>1629.20162</v>
      </c>
      <c r="E116" s="121">
        <v>0</v>
      </c>
      <c r="F116" s="121">
        <v>1629.20162</v>
      </c>
      <c r="G116" s="121">
        <v>0</v>
      </c>
      <c r="H116" s="121">
        <v>0</v>
      </c>
      <c r="I116" s="121">
        <v>0</v>
      </c>
      <c r="J116" s="121">
        <v>1.651E-2</v>
      </c>
      <c r="K116" s="121">
        <v>0</v>
      </c>
      <c r="L116" s="121">
        <v>1.651E-2</v>
      </c>
      <c r="M116" s="121">
        <v>0</v>
      </c>
      <c r="N116" s="121">
        <v>0</v>
      </c>
      <c r="O116" s="121">
        <v>0</v>
      </c>
      <c r="P116" s="121">
        <v>1E-3</v>
      </c>
      <c r="Q116" s="121">
        <v>0</v>
      </c>
      <c r="R116" s="170">
        <v>1.651E-2</v>
      </c>
    </row>
    <row r="117" spans="1:18" ht="13.2">
      <c r="A117" s="167"/>
      <c r="B117" s="167"/>
      <c r="C117" s="168" t="s">
        <v>245</v>
      </c>
      <c r="D117" s="169">
        <v>9159.0027100000007</v>
      </c>
      <c r="E117" s="121">
        <v>0</v>
      </c>
      <c r="F117" s="121">
        <v>9159.0027100000007</v>
      </c>
      <c r="G117" s="121">
        <v>0</v>
      </c>
      <c r="H117" s="121">
        <v>0</v>
      </c>
      <c r="I117" s="121">
        <v>0</v>
      </c>
      <c r="J117" s="121">
        <v>265.95928999999995</v>
      </c>
      <c r="K117" s="121">
        <v>3.6999999999999999E-4</v>
      </c>
      <c r="L117" s="121">
        <v>265.95965999999999</v>
      </c>
      <c r="M117" s="121">
        <v>416.76215000000002</v>
      </c>
      <c r="N117" s="121">
        <v>0</v>
      </c>
      <c r="O117" s="121">
        <v>416.76215000000002</v>
      </c>
      <c r="P117" s="121">
        <v>1E-3</v>
      </c>
      <c r="Q117" s="121">
        <v>3.6999999999999999E-4</v>
      </c>
      <c r="R117" s="170">
        <v>682.72181</v>
      </c>
    </row>
    <row r="118" spans="1:18" ht="13.2">
      <c r="A118" s="167"/>
      <c r="B118" s="163" t="s">
        <v>275</v>
      </c>
      <c r="C118" s="163" t="s">
        <v>276</v>
      </c>
      <c r="D118" s="164">
        <v>4061.0969500000001</v>
      </c>
      <c r="E118" s="165">
        <v>0</v>
      </c>
      <c r="F118" s="165">
        <v>4061.0969500000001</v>
      </c>
      <c r="G118" s="165">
        <v>0</v>
      </c>
      <c r="H118" s="165">
        <v>0</v>
      </c>
      <c r="I118" s="165">
        <v>0</v>
      </c>
      <c r="J118" s="165">
        <v>4.0099999999999997E-3</v>
      </c>
      <c r="K118" s="165">
        <v>0</v>
      </c>
      <c r="L118" s="165">
        <v>4.0099999999999997E-3</v>
      </c>
      <c r="M118" s="165">
        <v>0</v>
      </c>
      <c r="N118" s="165">
        <v>0</v>
      </c>
      <c r="O118" s="165">
        <v>0</v>
      </c>
      <c r="P118" s="165">
        <v>1E-3</v>
      </c>
      <c r="Q118" s="165">
        <v>0</v>
      </c>
      <c r="R118" s="166">
        <v>4.0099999999999997E-3</v>
      </c>
    </row>
    <row r="119" spans="1:18" ht="13.2">
      <c r="A119" s="163" t="s">
        <v>617</v>
      </c>
      <c r="B119" s="171"/>
      <c r="C119" s="171"/>
      <c r="D119" s="164">
        <v>313349.88571</v>
      </c>
      <c r="E119" s="165">
        <v>7.8038400000000001</v>
      </c>
      <c r="F119" s="165">
        <v>313357.68954999995</v>
      </c>
      <c r="G119" s="165">
        <v>0.58940000000000015</v>
      </c>
      <c r="H119" s="165">
        <v>0</v>
      </c>
      <c r="I119" s="165">
        <v>0.58940000000000015</v>
      </c>
      <c r="J119" s="165">
        <v>12206.158939999996</v>
      </c>
      <c r="K119" s="165">
        <v>129.32315</v>
      </c>
      <c r="L119" s="165">
        <v>12335.482089999998</v>
      </c>
      <c r="M119" s="165">
        <v>23044.090959999998</v>
      </c>
      <c r="N119" s="165">
        <v>594.91161999999997</v>
      </c>
      <c r="O119" s="165">
        <v>23639.00258</v>
      </c>
      <c r="P119" s="165">
        <v>2.1999999999999999E-2</v>
      </c>
      <c r="Q119" s="165">
        <v>724.23477000000014</v>
      </c>
      <c r="R119" s="166">
        <v>35975.074070000002</v>
      </c>
    </row>
    <row r="120" spans="1:18" ht="13.2">
      <c r="A120" s="163" t="s">
        <v>16</v>
      </c>
      <c r="B120" s="163" t="s">
        <v>133</v>
      </c>
      <c r="C120" s="163" t="s">
        <v>133</v>
      </c>
      <c r="D120" s="164">
        <v>42708.559079999999</v>
      </c>
      <c r="E120" s="165">
        <v>0</v>
      </c>
      <c r="F120" s="165">
        <v>42708.559079999999</v>
      </c>
      <c r="G120" s="165">
        <v>1.9499999999999999E-3</v>
      </c>
      <c r="H120" s="165">
        <v>0</v>
      </c>
      <c r="I120" s="165">
        <v>1.9499999999999999E-3</v>
      </c>
      <c r="J120" s="165">
        <v>757.69309999999996</v>
      </c>
      <c r="K120" s="165">
        <v>76.884539999999987</v>
      </c>
      <c r="L120" s="165">
        <v>834.57763999999997</v>
      </c>
      <c r="M120" s="165">
        <v>2612.9524200000001</v>
      </c>
      <c r="N120" s="165">
        <v>44.140389999999996</v>
      </c>
      <c r="O120" s="165">
        <v>2657.0928100000001</v>
      </c>
      <c r="P120" s="165">
        <v>4.0000000000000001E-3</v>
      </c>
      <c r="Q120" s="165">
        <v>121.02493</v>
      </c>
      <c r="R120" s="166">
        <v>3491.6723999999999</v>
      </c>
    </row>
    <row r="121" spans="1:18" ht="13.2">
      <c r="A121" s="167"/>
      <c r="B121" s="163" t="s">
        <v>134</v>
      </c>
      <c r="C121" s="163" t="s">
        <v>246</v>
      </c>
      <c r="D121" s="164">
        <v>35504.482510000009</v>
      </c>
      <c r="E121" s="165">
        <v>0</v>
      </c>
      <c r="F121" s="165">
        <v>35504.482510000009</v>
      </c>
      <c r="G121" s="165">
        <v>0</v>
      </c>
      <c r="H121" s="165">
        <v>0</v>
      </c>
      <c r="I121" s="165">
        <v>0</v>
      </c>
      <c r="J121" s="165">
        <v>3751.5701300000001</v>
      </c>
      <c r="K121" s="165">
        <v>44.895789999999998</v>
      </c>
      <c r="L121" s="165">
        <v>3796.4659200000001</v>
      </c>
      <c r="M121" s="165">
        <v>5510.2653700000001</v>
      </c>
      <c r="N121" s="165">
        <v>25.461490000000001</v>
      </c>
      <c r="O121" s="165">
        <v>5535.7268600000007</v>
      </c>
      <c r="P121" s="165">
        <v>3.0000000000000001E-3</v>
      </c>
      <c r="Q121" s="165">
        <v>70.357280000000003</v>
      </c>
      <c r="R121" s="166">
        <v>9332.1927800000012</v>
      </c>
    </row>
    <row r="122" spans="1:18" ht="13.2">
      <c r="A122" s="167"/>
      <c r="B122" s="167"/>
      <c r="C122" s="168" t="s">
        <v>285</v>
      </c>
      <c r="D122" s="169">
        <v>10870.19198</v>
      </c>
      <c r="E122" s="121">
        <v>0</v>
      </c>
      <c r="F122" s="121">
        <v>10870.19198</v>
      </c>
      <c r="G122" s="121">
        <v>0</v>
      </c>
      <c r="H122" s="121">
        <v>0</v>
      </c>
      <c r="I122" s="121">
        <v>0</v>
      </c>
      <c r="J122" s="121">
        <v>2724.5330800000002</v>
      </c>
      <c r="K122" s="121">
        <v>56.9236</v>
      </c>
      <c r="L122" s="121">
        <v>2781.4566800000002</v>
      </c>
      <c r="M122" s="121">
        <v>4042.3593300000002</v>
      </c>
      <c r="N122" s="121">
        <v>154.24726999999999</v>
      </c>
      <c r="O122" s="121">
        <v>4196.6066000000001</v>
      </c>
      <c r="P122" s="121">
        <v>1E-3</v>
      </c>
      <c r="Q122" s="121">
        <v>211.17087000000001</v>
      </c>
      <c r="R122" s="170">
        <v>6978.0632800000003</v>
      </c>
    </row>
    <row r="123" spans="1:18" ht="13.2">
      <c r="A123" s="167"/>
      <c r="B123" s="167"/>
      <c r="C123" s="168" t="s">
        <v>135</v>
      </c>
      <c r="D123" s="169">
        <v>49121.29754</v>
      </c>
      <c r="E123" s="121">
        <v>0</v>
      </c>
      <c r="F123" s="121">
        <v>49121.29754</v>
      </c>
      <c r="G123" s="121">
        <v>3.5E-4</v>
      </c>
      <c r="H123" s="121">
        <v>0</v>
      </c>
      <c r="I123" s="121">
        <v>3.5E-4</v>
      </c>
      <c r="J123" s="121">
        <v>5849.0361099999991</v>
      </c>
      <c r="K123" s="121">
        <v>518.94286</v>
      </c>
      <c r="L123" s="121">
        <v>6367.9789700000001</v>
      </c>
      <c r="M123" s="121">
        <v>6599.9326600000004</v>
      </c>
      <c r="N123" s="121">
        <v>285.09753000000001</v>
      </c>
      <c r="O123" s="121">
        <v>6885.0301899999995</v>
      </c>
      <c r="P123" s="121">
        <v>3.0000000000000001E-3</v>
      </c>
      <c r="Q123" s="121">
        <v>804.04038999999989</v>
      </c>
      <c r="R123" s="170">
        <v>13253.00951</v>
      </c>
    </row>
    <row r="124" spans="1:18" ht="13.2">
      <c r="A124" s="167"/>
      <c r="B124" s="163" t="s">
        <v>136</v>
      </c>
      <c r="C124" s="163" t="s">
        <v>136</v>
      </c>
      <c r="D124" s="164">
        <v>43671.206239999992</v>
      </c>
      <c r="E124" s="165">
        <v>0</v>
      </c>
      <c r="F124" s="165">
        <v>43671.206239999992</v>
      </c>
      <c r="G124" s="165">
        <v>1.0200000000000001E-3</v>
      </c>
      <c r="H124" s="165">
        <v>0</v>
      </c>
      <c r="I124" s="165">
        <v>1.0200000000000001E-3</v>
      </c>
      <c r="J124" s="165">
        <v>2372.9576200000001</v>
      </c>
      <c r="K124" s="165">
        <v>133.05286000000001</v>
      </c>
      <c r="L124" s="165">
        <v>2506.0104799999999</v>
      </c>
      <c r="M124" s="165">
        <v>2801.1592599999999</v>
      </c>
      <c r="N124" s="165">
        <v>450.80048999999997</v>
      </c>
      <c r="O124" s="165">
        <v>3251.95975</v>
      </c>
      <c r="P124" s="165">
        <v>5.0000000000000001E-3</v>
      </c>
      <c r="Q124" s="165">
        <v>583.85335000000009</v>
      </c>
      <c r="R124" s="166">
        <v>5757.9712499999996</v>
      </c>
    </row>
    <row r="125" spans="1:18" ht="13.2">
      <c r="A125" s="167"/>
      <c r="B125" s="167"/>
      <c r="C125" s="168" t="s">
        <v>277</v>
      </c>
      <c r="D125" s="169">
        <v>196.17042000000001</v>
      </c>
      <c r="E125" s="121">
        <v>0</v>
      </c>
      <c r="F125" s="121">
        <v>196.17042000000001</v>
      </c>
      <c r="G125" s="121">
        <v>0</v>
      </c>
      <c r="H125" s="121">
        <v>0</v>
      </c>
      <c r="I125" s="121">
        <v>0</v>
      </c>
      <c r="J125" s="121">
        <v>0</v>
      </c>
      <c r="K125" s="121">
        <v>0</v>
      </c>
      <c r="L125" s="121">
        <v>0</v>
      </c>
      <c r="M125" s="121">
        <v>0</v>
      </c>
      <c r="N125" s="121">
        <v>0</v>
      </c>
      <c r="O125" s="121">
        <v>0</v>
      </c>
      <c r="P125" s="121">
        <v>1E-3</v>
      </c>
      <c r="Q125" s="121">
        <v>0</v>
      </c>
      <c r="R125" s="170">
        <v>0</v>
      </c>
    </row>
    <row r="126" spans="1:18" ht="13.2">
      <c r="A126" s="167"/>
      <c r="B126" s="163" t="s">
        <v>137</v>
      </c>
      <c r="C126" s="163" t="s">
        <v>138</v>
      </c>
      <c r="D126" s="164">
        <v>75764.625350000002</v>
      </c>
      <c r="E126" s="165">
        <v>0</v>
      </c>
      <c r="F126" s="165">
        <v>75764.625350000002</v>
      </c>
      <c r="G126" s="165">
        <v>0.38904</v>
      </c>
      <c r="H126" s="165">
        <v>0</v>
      </c>
      <c r="I126" s="165">
        <v>0.38904</v>
      </c>
      <c r="J126" s="165">
        <v>2680.37563</v>
      </c>
      <c r="K126" s="165">
        <v>195.50390000000002</v>
      </c>
      <c r="L126" s="165">
        <v>2875.8795299999997</v>
      </c>
      <c r="M126" s="165">
        <v>11866.743570000001</v>
      </c>
      <c r="N126" s="165">
        <v>58.831160000000004</v>
      </c>
      <c r="O126" s="165">
        <v>11925.57473</v>
      </c>
      <c r="P126" s="165">
        <v>5.0000000000000001E-3</v>
      </c>
      <c r="Q126" s="165">
        <v>254.33506</v>
      </c>
      <c r="R126" s="166">
        <v>14801.843299999999</v>
      </c>
    </row>
    <row r="127" spans="1:18" ht="13.2">
      <c r="A127" s="167"/>
      <c r="B127" s="163" t="s">
        <v>16</v>
      </c>
      <c r="C127" s="163" t="s">
        <v>139</v>
      </c>
      <c r="D127" s="164">
        <v>256480.83984999999</v>
      </c>
      <c r="E127" s="165">
        <v>29.104479999999999</v>
      </c>
      <c r="F127" s="165">
        <v>256509.94433000003</v>
      </c>
      <c r="G127" s="165">
        <v>0.32668999999999998</v>
      </c>
      <c r="H127" s="165">
        <v>0</v>
      </c>
      <c r="I127" s="165">
        <v>0.32668999999999998</v>
      </c>
      <c r="J127" s="165">
        <v>10593.881889999999</v>
      </c>
      <c r="K127" s="165">
        <v>282.81769000000003</v>
      </c>
      <c r="L127" s="165">
        <v>10876.699579999999</v>
      </c>
      <c r="M127" s="165">
        <v>49322.296760000005</v>
      </c>
      <c r="N127" s="165">
        <v>220.79853999999997</v>
      </c>
      <c r="O127" s="165">
        <v>49543.095300000001</v>
      </c>
      <c r="P127" s="165">
        <v>1.7999999999999999E-2</v>
      </c>
      <c r="Q127" s="165">
        <v>503.61622999999992</v>
      </c>
      <c r="R127" s="166">
        <v>60420.121569999996</v>
      </c>
    </row>
    <row r="128" spans="1:18" ht="13.2">
      <c r="A128" s="167"/>
      <c r="B128" s="167"/>
      <c r="C128" s="168" t="s">
        <v>140</v>
      </c>
      <c r="D128" s="169">
        <v>44763.601160000006</v>
      </c>
      <c r="E128" s="121">
        <v>0</v>
      </c>
      <c r="F128" s="121">
        <v>44763.601160000006</v>
      </c>
      <c r="G128" s="121">
        <v>1.439E-2</v>
      </c>
      <c r="H128" s="121">
        <v>0</v>
      </c>
      <c r="I128" s="121">
        <v>1.439E-2</v>
      </c>
      <c r="J128" s="121">
        <v>2728.3323500000001</v>
      </c>
      <c r="K128" s="121">
        <v>13.250719999999999</v>
      </c>
      <c r="L128" s="121">
        <v>2741.5830699999997</v>
      </c>
      <c r="M128" s="121">
        <v>11208.79019</v>
      </c>
      <c r="N128" s="121">
        <v>11.19157</v>
      </c>
      <c r="O128" s="121">
        <v>11219.981759999999</v>
      </c>
      <c r="P128" s="121">
        <v>5.0000000000000001E-3</v>
      </c>
      <c r="Q128" s="121">
        <v>24.442289999999996</v>
      </c>
      <c r="R128" s="170">
        <v>13961.579220000001</v>
      </c>
    </row>
    <row r="129" spans="1:18" ht="13.2">
      <c r="A129" s="167"/>
      <c r="B129" s="167"/>
      <c r="C129" s="168" t="s">
        <v>141</v>
      </c>
      <c r="D129" s="169">
        <v>82839.56362999999</v>
      </c>
      <c r="E129" s="121">
        <v>0</v>
      </c>
      <c r="F129" s="121">
        <v>82839.56362999999</v>
      </c>
      <c r="G129" s="121">
        <v>6.9500000000000004E-3</v>
      </c>
      <c r="H129" s="121">
        <v>0</v>
      </c>
      <c r="I129" s="121">
        <v>6.9500000000000004E-3</v>
      </c>
      <c r="J129" s="121">
        <v>5409.9486299999999</v>
      </c>
      <c r="K129" s="121">
        <v>192.95838000000001</v>
      </c>
      <c r="L129" s="121">
        <v>5602.9070099999999</v>
      </c>
      <c r="M129" s="121">
        <v>23179.50102</v>
      </c>
      <c r="N129" s="121">
        <v>508.85394000000002</v>
      </c>
      <c r="O129" s="121">
        <v>23688.354960000001</v>
      </c>
      <c r="P129" s="121">
        <v>7.0000000000000001E-3</v>
      </c>
      <c r="Q129" s="121">
        <v>701.81232000000011</v>
      </c>
      <c r="R129" s="170">
        <v>29291.268919999995</v>
      </c>
    </row>
    <row r="130" spans="1:18" ht="13.2">
      <c r="A130" s="167"/>
      <c r="B130" s="167"/>
      <c r="C130" s="168" t="s">
        <v>142</v>
      </c>
      <c r="D130" s="169">
        <v>92132.624389999997</v>
      </c>
      <c r="E130" s="121">
        <v>0</v>
      </c>
      <c r="F130" s="121">
        <v>92132.624389999997</v>
      </c>
      <c r="G130" s="121">
        <v>1.2272000000000001</v>
      </c>
      <c r="H130" s="121">
        <v>0</v>
      </c>
      <c r="I130" s="121">
        <v>1.2272000000000001</v>
      </c>
      <c r="J130" s="121">
        <v>10985.814299999998</v>
      </c>
      <c r="K130" s="121">
        <v>294.92680999999999</v>
      </c>
      <c r="L130" s="121">
        <v>11280.741109999999</v>
      </c>
      <c r="M130" s="121">
        <v>23398.011850000003</v>
      </c>
      <c r="N130" s="121">
        <v>2152.77063</v>
      </c>
      <c r="O130" s="121">
        <v>25550.782480000002</v>
      </c>
      <c r="P130" s="121">
        <v>4.0000000000000001E-3</v>
      </c>
      <c r="Q130" s="121">
        <v>2447.6974399999999</v>
      </c>
      <c r="R130" s="170">
        <v>36832.750789999998</v>
      </c>
    </row>
    <row r="131" spans="1:18" ht="13.2">
      <c r="A131" s="167"/>
      <c r="B131" s="167"/>
      <c r="C131" s="168" t="s">
        <v>286</v>
      </c>
      <c r="D131" s="169">
        <v>9097.3590000000004</v>
      </c>
      <c r="E131" s="121">
        <v>0</v>
      </c>
      <c r="F131" s="121">
        <v>9097.3590000000004</v>
      </c>
      <c r="G131" s="121">
        <v>0</v>
      </c>
      <c r="H131" s="121">
        <v>0</v>
      </c>
      <c r="I131" s="121">
        <v>0</v>
      </c>
      <c r="J131" s="121">
        <v>7294.0659400000004</v>
      </c>
      <c r="K131" s="121">
        <v>0.20344000000000001</v>
      </c>
      <c r="L131" s="121">
        <v>7294.2693799999997</v>
      </c>
      <c r="M131" s="121">
        <v>986.94285000000002</v>
      </c>
      <c r="N131" s="121">
        <v>869.14692000000002</v>
      </c>
      <c r="O131" s="121">
        <v>1856.08977</v>
      </c>
      <c r="P131" s="121">
        <v>2E-3</v>
      </c>
      <c r="Q131" s="121">
        <v>869.35036000000002</v>
      </c>
      <c r="R131" s="170">
        <v>9150.3591500000002</v>
      </c>
    </row>
    <row r="132" spans="1:18" ht="13.2">
      <c r="A132" s="167"/>
      <c r="B132" s="167"/>
      <c r="C132" s="168" t="s">
        <v>143</v>
      </c>
      <c r="D132" s="169">
        <v>9748.9440399999985</v>
      </c>
      <c r="E132" s="121">
        <v>0</v>
      </c>
      <c r="F132" s="121">
        <v>9748.9440399999985</v>
      </c>
      <c r="G132" s="121">
        <v>0.10898999999999999</v>
      </c>
      <c r="H132" s="121">
        <v>0</v>
      </c>
      <c r="I132" s="121">
        <v>0.10898999999999999</v>
      </c>
      <c r="J132" s="121">
        <v>979.7826</v>
      </c>
      <c r="K132" s="121">
        <v>82.809399999999997</v>
      </c>
      <c r="L132" s="121">
        <v>1062.5920000000001</v>
      </c>
      <c r="M132" s="121">
        <v>1429.2136399999999</v>
      </c>
      <c r="N132" s="121">
        <v>17.544060000000002</v>
      </c>
      <c r="O132" s="121">
        <v>1446.7576999999999</v>
      </c>
      <c r="P132" s="121">
        <v>1E-3</v>
      </c>
      <c r="Q132" s="121">
        <v>100.35346</v>
      </c>
      <c r="R132" s="170">
        <v>2509.4586899999999</v>
      </c>
    </row>
    <row r="133" spans="1:18" ht="13.2">
      <c r="A133" s="167"/>
      <c r="B133" s="167"/>
      <c r="C133" s="168" t="s">
        <v>16</v>
      </c>
      <c r="D133" s="169">
        <v>184129.26768000002</v>
      </c>
      <c r="E133" s="121">
        <v>0</v>
      </c>
      <c r="F133" s="121">
        <v>184129.26768000002</v>
      </c>
      <c r="G133" s="121">
        <v>5.4870000000000002E-2</v>
      </c>
      <c r="H133" s="121">
        <v>0</v>
      </c>
      <c r="I133" s="121">
        <v>5.4870000000000002E-2</v>
      </c>
      <c r="J133" s="121">
        <v>4323.3546500000002</v>
      </c>
      <c r="K133" s="121">
        <v>184.81044</v>
      </c>
      <c r="L133" s="121">
        <v>4508.1650899999995</v>
      </c>
      <c r="M133" s="121">
        <v>65156.968009999997</v>
      </c>
      <c r="N133" s="121">
        <v>2234.3268399999997</v>
      </c>
      <c r="O133" s="121">
        <v>67391.294849999991</v>
      </c>
      <c r="P133" s="121">
        <v>7.0000000000000001E-3</v>
      </c>
      <c r="Q133" s="121">
        <v>2419.1372799999999</v>
      </c>
      <c r="R133" s="170">
        <v>71899.514810000008</v>
      </c>
    </row>
    <row r="134" spans="1:18" ht="13.2">
      <c r="A134" s="167"/>
      <c r="B134" s="167"/>
      <c r="C134" s="168" t="s">
        <v>144</v>
      </c>
      <c r="D134" s="169">
        <v>102583.89429</v>
      </c>
      <c r="E134" s="121">
        <v>0</v>
      </c>
      <c r="F134" s="121">
        <v>102583.89429</v>
      </c>
      <c r="G134" s="121">
        <v>0.61170000000000002</v>
      </c>
      <c r="H134" s="121">
        <v>0</v>
      </c>
      <c r="I134" s="121">
        <v>0.61170000000000002</v>
      </c>
      <c r="J134" s="121">
        <v>15241.067289999999</v>
      </c>
      <c r="K134" s="121">
        <v>216.98895999999999</v>
      </c>
      <c r="L134" s="121">
        <v>15458.05625</v>
      </c>
      <c r="M134" s="121">
        <v>81543.698969999998</v>
      </c>
      <c r="N134" s="121">
        <v>1565.2778899999998</v>
      </c>
      <c r="O134" s="121">
        <v>83108.976859999995</v>
      </c>
      <c r="P134" s="121">
        <v>7.0000000000000001E-3</v>
      </c>
      <c r="Q134" s="121">
        <v>1782.2668499999997</v>
      </c>
      <c r="R134" s="170">
        <v>98567.644809999998</v>
      </c>
    </row>
    <row r="135" spans="1:18" ht="13.2">
      <c r="A135" s="167"/>
      <c r="B135" s="167"/>
      <c r="C135" s="168" t="s">
        <v>145</v>
      </c>
      <c r="D135" s="169">
        <v>50684.874579999996</v>
      </c>
      <c r="E135" s="121">
        <v>0</v>
      </c>
      <c r="F135" s="121">
        <v>50684.874579999996</v>
      </c>
      <c r="G135" s="121">
        <v>6.7000000000000002E-4</v>
      </c>
      <c r="H135" s="121">
        <v>0</v>
      </c>
      <c r="I135" s="121">
        <v>6.7000000000000002E-4</v>
      </c>
      <c r="J135" s="121">
        <v>2906.1020400000002</v>
      </c>
      <c r="K135" s="121">
        <v>134.47297999999998</v>
      </c>
      <c r="L135" s="121">
        <v>3040.5750199999998</v>
      </c>
      <c r="M135" s="121">
        <v>18540.671469999997</v>
      </c>
      <c r="N135" s="121">
        <v>60.740450000000003</v>
      </c>
      <c r="O135" s="121">
        <v>18601.411920000002</v>
      </c>
      <c r="P135" s="121">
        <v>4.0000000000000001E-3</v>
      </c>
      <c r="Q135" s="121">
        <v>195.21342999999999</v>
      </c>
      <c r="R135" s="170">
        <v>21641.987609999996</v>
      </c>
    </row>
    <row r="136" spans="1:18" ht="13.2">
      <c r="A136" s="167"/>
      <c r="B136" s="167"/>
      <c r="C136" s="168" t="s">
        <v>146</v>
      </c>
      <c r="D136" s="169">
        <v>46267.999640000002</v>
      </c>
      <c r="E136" s="121">
        <v>0</v>
      </c>
      <c r="F136" s="121">
        <v>46267.999640000002</v>
      </c>
      <c r="G136" s="121">
        <v>1.48E-3</v>
      </c>
      <c r="H136" s="121">
        <v>0</v>
      </c>
      <c r="I136" s="121">
        <v>1.48E-3</v>
      </c>
      <c r="J136" s="121">
        <v>2334.4344000000001</v>
      </c>
      <c r="K136" s="121">
        <v>67.450600000000009</v>
      </c>
      <c r="L136" s="121">
        <v>2401.8850000000002</v>
      </c>
      <c r="M136" s="121">
        <v>12080.03536</v>
      </c>
      <c r="N136" s="121">
        <v>29.23077</v>
      </c>
      <c r="O136" s="121">
        <v>12109.26613</v>
      </c>
      <c r="P136" s="121">
        <v>4.0000000000000001E-3</v>
      </c>
      <c r="Q136" s="121">
        <v>96.681370000000001</v>
      </c>
      <c r="R136" s="170">
        <v>14511.152610000001</v>
      </c>
    </row>
    <row r="137" spans="1:18" ht="13.2">
      <c r="A137" s="167"/>
      <c r="B137" s="167"/>
      <c r="C137" s="168" t="s">
        <v>147</v>
      </c>
      <c r="D137" s="169">
        <v>113228.76758999999</v>
      </c>
      <c r="E137" s="121">
        <v>0</v>
      </c>
      <c r="F137" s="121">
        <v>113228.76758999999</v>
      </c>
      <c r="G137" s="121">
        <v>1.324E-2</v>
      </c>
      <c r="H137" s="121">
        <v>0</v>
      </c>
      <c r="I137" s="121">
        <v>1.324E-2</v>
      </c>
      <c r="J137" s="121">
        <v>10552.80428</v>
      </c>
      <c r="K137" s="121">
        <v>276.56265000000002</v>
      </c>
      <c r="L137" s="121">
        <v>10829.36693</v>
      </c>
      <c r="M137" s="121">
        <v>45289.76223</v>
      </c>
      <c r="N137" s="121">
        <v>5407.3168399999995</v>
      </c>
      <c r="O137" s="121">
        <v>50697.07907</v>
      </c>
      <c r="P137" s="121">
        <v>4.0000000000000001E-3</v>
      </c>
      <c r="Q137" s="121">
        <v>5683.8794900000003</v>
      </c>
      <c r="R137" s="170">
        <v>61526.459239999996</v>
      </c>
    </row>
    <row r="138" spans="1:18" ht="13.2">
      <c r="A138" s="167"/>
      <c r="B138" s="167"/>
      <c r="C138" s="168" t="s">
        <v>148</v>
      </c>
      <c r="D138" s="169">
        <v>85300.333759999994</v>
      </c>
      <c r="E138" s="121">
        <v>51.419800000000002</v>
      </c>
      <c r="F138" s="121">
        <v>85351.753559999983</v>
      </c>
      <c r="G138" s="121">
        <v>0.44006000000000001</v>
      </c>
      <c r="H138" s="121">
        <v>0</v>
      </c>
      <c r="I138" s="121">
        <v>0.44006000000000001</v>
      </c>
      <c r="J138" s="121">
        <v>3660.5654000000004</v>
      </c>
      <c r="K138" s="121">
        <v>125.53986000000002</v>
      </c>
      <c r="L138" s="121">
        <v>3786.1052599999998</v>
      </c>
      <c r="M138" s="121">
        <v>9619.889360000001</v>
      </c>
      <c r="N138" s="121">
        <v>290.32006000000001</v>
      </c>
      <c r="O138" s="121">
        <v>9910.209420000001</v>
      </c>
      <c r="P138" s="121">
        <v>6.0000000000000001E-3</v>
      </c>
      <c r="Q138" s="121">
        <v>415.85991999999999</v>
      </c>
      <c r="R138" s="170">
        <v>13696.75474</v>
      </c>
    </row>
    <row r="139" spans="1:18" ht="13.2">
      <c r="A139" s="167"/>
      <c r="B139" s="167"/>
      <c r="C139" s="168" t="s">
        <v>149</v>
      </c>
      <c r="D139" s="169">
        <v>419453.78444000002</v>
      </c>
      <c r="E139" s="121">
        <v>1972.49227</v>
      </c>
      <c r="F139" s="121">
        <v>421426.27671000001</v>
      </c>
      <c r="G139" s="121">
        <v>1.8495200000000001</v>
      </c>
      <c r="H139" s="121">
        <v>0</v>
      </c>
      <c r="I139" s="121">
        <v>1.8495200000000001</v>
      </c>
      <c r="J139" s="121">
        <v>727752.73768000002</v>
      </c>
      <c r="K139" s="121">
        <v>16239.055590000002</v>
      </c>
      <c r="L139" s="121">
        <v>743991.79327000002</v>
      </c>
      <c r="M139" s="121">
        <v>792247.93876000016</v>
      </c>
      <c r="N139" s="121">
        <v>32955.228779999998</v>
      </c>
      <c r="O139" s="121">
        <v>825203.16753999994</v>
      </c>
      <c r="P139" s="121">
        <v>7.0000000000000001E-3</v>
      </c>
      <c r="Q139" s="121">
        <v>49194.284369999994</v>
      </c>
      <c r="R139" s="170">
        <v>1569196.81033</v>
      </c>
    </row>
    <row r="140" spans="1:18" ht="13.2">
      <c r="A140" s="167"/>
      <c r="B140" s="167"/>
      <c r="C140" s="168" t="s">
        <v>150</v>
      </c>
      <c r="D140" s="169">
        <v>1823383.04519</v>
      </c>
      <c r="E140" s="121">
        <v>307282.04555000004</v>
      </c>
      <c r="F140" s="121">
        <v>2130665.0907399999</v>
      </c>
      <c r="G140" s="121">
        <v>713.93962999999997</v>
      </c>
      <c r="H140" s="121">
        <v>91.718050000000005</v>
      </c>
      <c r="I140" s="121">
        <v>805.65768000000003</v>
      </c>
      <c r="J140" s="121">
        <v>28891.582430000002</v>
      </c>
      <c r="K140" s="121">
        <v>5448.95093</v>
      </c>
      <c r="L140" s="121">
        <v>34340.533360000001</v>
      </c>
      <c r="M140" s="121">
        <v>1118280.46107</v>
      </c>
      <c r="N140" s="121">
        <v>14177.463610000001</v>
      </c>
      <c r="O140" s="121">
        <v>1132457.9246799999</v>
      </c>
      <c r="P140" s="121">
        <v>7.0000000000000001E-3</v>
      </c>
      <c r="Q140" s="121">
        <v>19718.132590000001</v>
      </c>
      <c r="R140" s="170">
        <v>1167604.1157200001</v>
      </c>
    </row>
    <row r="141" spans="1:18" ht="13.2">
      <c r="A141" s="167"/>
      <c r="B141" s="167"/>
      <c r="C141" s="168" t="s">
        <v>151</v>
      </c>
      <c r="D141" s="169">
        <v>217673.70527999997</v>
      </c>
      <c r="E141" s="121">
        <v>0</v>
      </c>
      <c r="F141" s="121">
        <v>217673.70527999997</v>
      </c>
      <c r="G141" s="121">
        <v>4.283E-2</v>
      </c>
      <c r="H141" s="121">
        <v>0</v>
      </c>
      <c r="I141" s="121">
        <v>4.283E-2</v>
      </c>
      <c r="J141" s="121">
        <v>17613.065640000001</v>
      </c>
      <c r="K141" s="121">
        <v>713.76668000000006</v>
      </c>
      <c r="L141" s="121">
        <v>18326.832320000001</v>
      </c>
      <c r="M141" s="121">
        <v>98104.964760000003</v>
      </c>
      <c r="N141" s="121">
        <v>1834.1510600000001</v>
      </c>
      <c r="O141" s="121">
        <v>99939.115820000006</v>
      </c>
      <c r="P141" s="121">
        <v>1.9E-2</v>
      </c>
      <c r="Q141" s="121">
        <v>2547.9177400000003</v>
      </c>
      <c r="R141" s="170">
        <v>118265.99096999998</v>
      </c>
    </row>
    <row r="142" spans="1:18" ht="13.2">
      <c r="A142" s="167"/>
      <c r="B142" s="167"/>
      <c r="C142" s="168" t="s">
        <v>152</v>
      </c>
      <c r="D142" s="169">
        <v>122985.64841999998</v>
      </c>
      <c r="E142" s="121">
        <v>0</v>
      </c>
      <c r="F142" s="121">
        <v>122985.64841999998</v>
      </c>
      <c r="G142" s="121">
        <v>9.691000000000001E-2</v>
      </c>
      <c r="H142" s="121">
        <v>0</v>
      </c>
      <c r="I142" s="121">
        <v>9.691000000000001E-2</v>
      </c>
      <c r="J142" s="121">
        <v>7055.9983699999993</v>
      </c>
      <c r="K142" s="121">
        <v>355.69486999999998</v>
      </c>
      <c r="L142" s="121">
        <v>7411.6932399999996</v>
      </c>
      <c r="M142" s="121">
        <v>31819.082979999999</v>
      </c>
      <c r="N142" s="121">
        <v>1381.34728</v>
      </c>
      <c r="O142" s="121">
        <v>33200.430260000001</v>
      </c>
      <c r="P142" s="121">
        <v>1.0999999999999999E-2</v>
      </c>
      <c r="Q142" s="121">
        <v>1737.0421500000004</v>
      </c>
      <c r="R142" s="170">
        <v>40612.220410000002</v>
      </c>
    </row>
    <row r="143" spans="1:18" ht="13.2">
      <c r="A143" s="167"/>
      <c r="B143" s="167"/>
      <c r="C143" s="168" t="s">
        <v>153</v>
      </c>
      <c r="D143" s="169">
        <v>77082.48318000001</v>
      </c>
      <c r="E143" s="121">
        <v>0</v>
      </c>
      <c r="F143" s="121">
        <v>77082.48318000001</v>
      </c>
      <c r="G143" s="121">
        <v>4.5799999999999999E-3</v>
      </c>
      <c r="H143" s="121">
        <v>0</v>
      </c>
      <c r="I143" s="121">
        <v>4.5799999999999999E-3</v>
      </c>
      <c r="J143" s="121">
        <v>2705.1658200000002</v>
      </c>
      <c r="K143" s="121">
        <v>139.64469</v>
      </c>
      <c r="L143" s="121">
        <v>2844.8105099999998</v>
      </c>
      <c r="M143" s="121">
        <v>25218.9696</v>
      </c>
      <c r="N143" s="121">
        <v>639.38093000000003</v>
      </c>
      <c r="O143" s="121">
        <v>25858.35053</v>
      </c>
      <c r="P143" s="121">
        <v>8.0000000000000002E-3</v>
      </c>
      <c r="Q143" s="121">
        <v>779.02562</v>
      </c>
      <c r="R143" s="170">
        <v>28703.165619999996</v>
      </c>
    </row>
    <row r="144" spans="1:18" ht="13.2">
      <c r="A144" s="167"/>
      <c r="B144" s="167"/>
      <c r="C144" s="168" t="s">
        <v>154</v>
      </c>
      <c r="D144" s="169">
        <v>33087.95867</v>
      </c>
      <c r="E144" s="121">
        <v>0</v>
      </c>
      <c r="F144" s="121">
        <v>33087.95867</v>
      </c>
      <c r="G144" s="121">
        <v>2.6420000000000003E-2</v>
      </c>
      <c r="H144" s="121">
        <v>0</v>
      </c>
      <c r="I144" s="121">
        <v>2.6420000000000003E-2</v>
      </c>
      <c r="J144" s="121">
        <v>11894.597540000001</v>
      </c>
      <c r="K144" s="121">
        <v>282.01936999999998</v>
      </c>
      <c r="L144" s="121">
        <v>12176.616910000001</v>
      </c>
      <c r="M144" s="121">
        <v>47714.262839999996</v>
      </c>
      <c r="N144" s="121">
        <v>3138.9193999999998</v>
      </c>
      <c r="O144" s="121">
        <v>50853.182240000002</v>
      </c>
      <c r="P144" s="121">
        <v>3.0000000000000001E-3</v>
      </c>
      <c r="Q144" s="121">
        <v>3420.9387700000007</v>
      </c>
      <c r="R144" s="170">
        <v>63029.825570000008</v>
      </c>
    </row>
    <row r="145" spans="1:18" ht="13.2">
      <c r="A145" s="167"/>
      <c r="B145" s="167"/>
      <c r="C145" s="168" t="s">
        <v>155</v>
      </c>
      <c r="D145" s="169">
        <v>55635.952890000008</v>
      </c>
      <c r="E145" s="121">
        <v>17.301459999999999</v>
      </c>
      <c r="F145" s="121">
        <v>55653.254350000003</v>
      </c>
      <c r="G145" s="121">
        <v>5.6399999999999999E-2</v>
      </c>
      <c r="H145" s="121">
        <v>0</v>
      </c>
      <c r="I145" s="121">
        <v>5.6399999999999999E-2</v>
      </c>
      <c r="J145" s="121">
        <v>8910.9598199999982</v>
      </c>
      <c r="K145" s="121">
        <v>652.03387999999995</v>
      </c>
      <c r="L145" s="121">
        <v>9562.9936999999991</v>
      </c>
      <c r="M145" s="121">
        <v>56573.778120000003</v>
      </c>
      <c r="N145" s="121">
        <v>1442.85184</v>
      </c>
      <c r="O145" s="121">
        <v>58016.629959999991</v>
      </c>
      <c r="P145" s="121">
        <v>4.0000000000000001E-3</v>
      </c>
      <c r="Q145" s="121">
        <v>2094.8857200000002</v>
      </c>
      <c r="R145" s="170">
        <v>67579.680059999999</v>
      </c>
    </row>
    <row r="146" spans="1:18" ht="13.2">
      <c r="A146" s="167"/>
      <c r="B146" s="167"/>
      <c r="C146" s="168" t="s">
        <v>156</v>
      </c>
      <c r="D146" s="169">
        <v>458554.42717000004</v>
      </c>
      <c r="E146" s="121">
        <v>16.780339999999999</v>
      </c>
      <c r="F146" s="121">
        <v>458571.20750999998</v>
      </c>
      <c r="G146" s="121">
        <v>5.2599999999999999E-3</v>
      </c>
      <c r="H146" s="121">
        <v>0</v>
      </c>
      <c r="I146" s="121">
        <v>5.2599999999999999E-3</v>
      </c>
      <c r="J146" s="121">
        <v>232076.33261000001</v>
      </c>
      <c r="K146" s="121">
        <v>38.435979999999994</v>
      </c>
      <c r="L146" s="121">
        <v>232114.76858999996</v>
      </c>
      <c r="M146" s="121">
        <v>638960.05654999998</v>
      </c>
      <c r="N146" s="121">
        <v>2458.9827400000004</v>
      </c>
      <c r="O146" s="121">
        <v>641419.03928999999</v>
      </c>
      <c r="P146" s="121">
        <v>1.2E-2</v>
      </c>
      <c r="Q146" s="121">
        <v>2497.4187199999997</v>
      </c>
      <c r="R146" s="170">
        <v>873533.81313999998</v>
      </c>
    </row>
    <row r="147" spans="1:18" ht="13.2">
      <c r="A147" s="167"/>
      <c r="B147" s="167"/>
      <c r="C147" s="168" t="s">
        <v>157</v>
      </c>
      <c r="D147" s="169">
        <v>81277.478690000004</v>
      </c>
      <c r="E147" s="121">
        <v>0</v>
      </c>
      <c r="F147" s="121">
        <v>81277.478690000004</v>
      </c>
      <c r="G147" s="121">
        <v>9.8289999999999988E-2</v>
      </c>
      <c r="H147" s="121">
        <v>0</v>
      </c>
      <c r="I147" s="121">
        <v>9.8289999999999988E-2</v>
      </c>
      <c r="J147" s="121">
        <v>5648.9810399999997</v>
      </c>
      <c r="K147" s="121">
        <v>70.401939999999996</v>
      </c>
      <c r="L147" s="121">
        <v>5719.3829800000003</v>
      </c>
      <c r="M147" s="121">
        <v>21235.137330000001</v>
      </c>
      <c r="N147" s="121">
        <v>145.64144999999999</v>
      </c>
      <c r="O147" s="121">
        <v>21380.778780000001</v>
      </c>
      <c r="P147" s="121">
        <v>8.9999999999999993E-3</v>
      </c>
      <c r="Q147" s="121">
        <v>216.04338999999999</v>
      </c>
      <c r="R147" s="170">
        <v>27100.260050000001</v>
      </c>
    </row>
    <row r="148" spans="1:18" ht="13.2">
      <c r="A148" s="167"/>
      <c r="B148" s="167"/>
      <c r="C148" s="168" t="s">
        <v>158</v>
      </c>
      <c r="D148" s="169">
        <v>57146.282719999996</v>
      </c>
      <c r="E148" s="121">
        <v>0</v>
      </c>
      <c r="F148" s="121">
        <v>57146.282719999996</v>
      </c>
      <c r="G148" s="121">
        <v>1.2E-2</v>
      </c>
      <c r="H148" s="121">
        <v>0</v>
      </c>
      <c r="I148" s="121">
        <v>1.2E-2</v>
      </c>
      <c r="J148" s="121">
        <v>2278.6121400000002</v>
      </c>
      <c r="K148" s="121">
        <v>214.93341000000001</v>
      </c>
      <c r="L148" s="121">
        <v>2493.5455500000003</v>
      </c>
      <c r="M148" s="121">
        <v>24590.167589999997</v>
      </c>
      <c r="N148" s="121">
        <v>111.94779</v>
      </c>
      <c r="O148" s="121">
        <v>24702.115380000003</v>
      </c>
      <c r="P148" s="121">
        <v>7.0000000000000001E-3</v>
      </c>
      <c r="Q148" s="121">
        <v>326.88119999999998</v>
      </c>
      <c r="R148" s="170">
        <v>27195.672930000004</v>
      </c>
    </row>
    <row r="149" spans="1:18" ht="13.2">
      <c r="A149" s="167"/>
      <c r="B149" s="167"/>
      <c r="C149" s="168" t="s">
        <v>159</v>
      </c>
      <c r="D149" s="169">
        <v>126277.69172</v>
      </c>
      <c r="E149" s="121">
        <v>0</v>
      </c>
      <c r="F149" s="121">
        <v>126277.69172</v>
      </c>
      <c r="G149" s="121">
        <v>1.7489999999999999E-2</v>
      </c>
      <c r="H149" s="121">
        <v>0.13022999999999998</v>
      </c>
      <c r="I149" s="121">
        <v>0.14771999999999999</v>
      </c>
      <c r="J149" s="121">
        <v>5122.7782500000012</v>
      </c>
      <c r="K149" s="121">
        <v>255.19684000000004</v>
      </c>
      <c r="L149" s="121">
        <v>5377.9750899999999</v>
      </c>
      <c r="M149" s="121">
        <v>43393.238650000007</v>
      </c>
      <c r="N149" s="121">
        <v>1454.4402500000001</v>
      </c>
      <c r="O149" s="121">
        <v>44847.678900000006</v>
      </c>
      <c r="P149" s="121">
        <v>8.9999999999999993E-3</v>
      </c>
      <c r="Q149" s="121">
        <v>1709.7673200000002</v>
      </c>
      <c r="R149" s="170">
        <v>50225.80171</v>
      </c>
    </row>
    <row r="150" spans="1:18" ht="13.2">
      <c r="A150" s="167"/>
      <c r="B150" s="167"/>
      <c r="C150" s="168" t="s">
        <v>247</v>
      </c>
      <c r="D150" s="169">
        <v>27755.75417</v>
      </c>
      <c r="E150" s="121">
        <v>0</v>
      </c>
      <c r="F150" s="121">
        <v>27755.75417</v>
      </c>
      <c r="G150" s="121">
        <v>0</v>
      </c>
      <c r="H150" s="121">
        <v>0</v>
      </c>
      <c r="I150" s="121">
        <v>0</v>
      </c>
      <c r="J150" s="121">
        <v>1502.3504100000002</v>
      </c>
      <c r="K150" s="121">
        <v>86.002219999999994</v>
      </c>
      <c r="L150" s="121">
        <v>1588.3526299999999</v>
      </c>
      <c r="M150" s="121">
        <v>8005.22253</v>
      </c>
      <c r="N150" s="121">
        <v>7.6799999999999993E-3</v>
      </c>
      <c r="O150" s="121">
        <v>8005.2302100000006</v>
      </c>
      <c r="P150" s="121">
        <v>2E-3</v>
      </c>
      <c r="Q150" s="121">
        <v>86.009899999999988</v>
      </c>
      <c r="R150" s="170">
        <v>9593.5828399999991</v>
      </c>
    </row>
    <row r="151" spans="1:18" ht="13.2">
      <c r="A151" s="167"/>
      <c r="B151" s="167"/>
      <c r="C151" s="168" t="s">
        <v>160</v>
      </c>
      <c r="D151" s="169">
        <v>50598.431870000008</v>
      </c>
      <c r="E151" s="121">
        <v>0</v>
      </c>
      <c r="F151" s="121">
        <v>50598.431870000008</v>
      </c>
      <c r="G151" s="121">
        <v>5.6250000000000001E-2</v>
      </c>
      <c r="H151" s="121">
        <v>0</v>
      </c>
      <c r="I151" s="121">
        <v>5.6250000000000001E-2</v>
      </c>
      <c r="J151" s="121">
        <v>5787.90517</v>
      </c>
      <c r="K151" s="121">
        <v>265.99120999999997</v>
      </c>
      <c r="L151" s="121">
        <v>6053.896380000001</v>
      </c>
      <c r="M151" s="121">
        <v>59412.099539999996</v>
      </c>
      <c r="N151" s="121">
        <v>2487.7122599999998</v>
      </c>
      <c r="O151" s="121">
        <v>61899.811800000003</v>
      </c>
      <c r="P151" s="121">
        <v>5.0000000000000001E-3</v>
      </c>
      <c r="Q151" s="121">
        <v>2753.7034699999999</v>
      </c>
      <c r="R151" s="170">
        <v>67953.76443000001</v>
      </c>
    </row>
    <row r="152" spans="1:18" ht="13.2">
      <c r="A152" s="167"/>
      <c r="B152" s="167"/>
      <c r="C152" s="168" t="s">
        <v>161</v>
      </c>
      <c r="D152" s="169">
        <v>21512.1047</v>
      </c>
      <c r="E152" s="121">
        <v>0</v>
      </c>
      <c r="F152" s="121">
        <v>21512.1047</v>
      </c>
      <c r="G152" s="121">
        <v>8.369999999999999E-3</v>
      </c>
      <c r="H152" s="121">
        <v>0</v>
      </c>
      <c r="I152" s="121">
        <v>8.369999999999999E-3</v>
      </c>
      <c r="J152" s="121">
        <v>1267.15723</v>
      </c>
      <c r="K152" s="121">
        <v>84.166029999999992</v>
      </c>
      <c r="L152" s="121">
        <v>1351.3232600000001</v>
      </c>
      <c r="M152" s="121">
        <v>7457.0175899999995</v>
      </c>
      <c r="N152" s="121">
        <v>289.79856000000001</v>
      </c>
      <c r="O152" s="121">
        <v>7746.8161500000006</v>
      </c>
      <c r="P152" s="121">
        <v>2E-3</v>
      </c>
      <c r="Q152" s="121">
        <v>373.96458999999999</v>
      </c>
      <c r="R152" s="170">
        <v>9098.1477799999993</v>
      </c>
    </row>
    <row r="153" spans="1:18" ht="13.2">
      <c r="A153" s="167"/>
      <c r="B153" s="167"/>
      <c r="C153" s="168" t="s">
        <v>309</v>
      </c>
      <c r="D153" s="169">
        <v>6456.2032199999994</v>
      </c>
      <c r="E153" s="121">
        <v>0</v>
      </c>
      <c r="F153" s="121">
        <v>6456.2032199999994</v>
      </c>
      <c r="G153" s="121">
        <v>0</v>
      </c>
      <c r="H153" s="121">
        <v>0</v>
      </c>
      <c r="I153" s="121">
        <v>0</v>
      </c>
      <c r="J153" s="121">
        <v>0</v>
      </c>
      <c r="K153" s="121">
        <v>0</v>
      </c>
      <c r="L153" s="121">
        <v>0</v>
      </c>
      <c r="M153" s="121">
        <v>0</v>
      </c>
      <c r="N153" s="121">
        <v>0</v>
      </c>
      <c r="O153" s="121">
        <v>0</v>
      </c>
      <c r="P153" s="121">
        <v>1E-3</v>
      </c>
      <c r="Q153" s="121">
        <v>0</v>
      </c>
      <c r="R153" s="170">
        <v>0</v>
      </c>
    </row>
    <row r="154" spans="1:18" ht="13.2">
      <c r="A154" s="167"/>
      <c r="B154" s="167"/>
      <c r="C154" s="168" t="s">
        <v>162</v>
      </c>
      <c r="D154" s="169">
        <v>2608.7925099999998</v>
      </c>
      <c r="E154" s="121">
        <v>0</v>
      </c>
      <c r="F154" s="121">
        <v>2608.7925099999998</v>
      </c>
      <c r="G154" s="121">
        <v>3.635E-2</v>
      </c>
      <c r="H154" s="121">
        <v>0</v>
      </c>
      <c r="I154" s="121">
        <v>3.635E-2</v>
      </c>
      <c r="J154" s="121">
        <v>47.418379999999999</v>
      </c>
      <c r="K154" s="121">
        <v>0</v>
      </c>
      <c r="L154" s="121">
        <v>47.418379999999999</v>
      </c>
      <c r="M154" s="121">
        <v>0</v>
      </c>
      <c r="N154" s="121">
        <v>0</v>
      </c>
      <c r="O154" s="121">
        <v>0</v>
      </c>
      <c r="P154" s="121">
        <v>2E-3</v>
      </c>
      <c r="Q154" s="121">
        <v>0</v>
      </c>
      <c r="R154" s="170">
        <v>47.454730000000005</v>
      </c>
    </row>
    <row r="155" spans="1:18" ht="13.2">
      <c r="A155" s="167"/>
      <c r="B155" s="167"/>
      <c r="C155" s="168" t="s">
        <v>287</v>
      </c>
      <c r="D155" s="169">
        <v>14725.619429999999</v>
      </c>
      <c r="E155" s="121">
        <v>0</v>
      </c>
      <c r="F155" s="121">
        <v>14725.619429999999</v>
      </c>
      <c r="G155" s="121">
        <v>0</v>
      </c>
      <c r="H155" s="121">
        <v>0</v>
      </c>
      <c r="I155" s="121">
        <v>0</v>
      </c>
      <c r="J155" s="121">
        <v>62151.812899999997</v>
      </c>
      <c r="K155" s="121">
        <v>73.088349999999991</v>
      </c>
      <c r="L155" s="121">
        <v>62224.901250000003</v>
      </c>
      <c r="M155" s="121">
        <v>24710.348560000002</v>
      </c>
      <c r="N155" s="121">
        <v>7994.1624099999999</v>
      </c>
      <c r="O155" s="121">
        <v>32704.510970000003</v>
      </c>
      <c r="P155" s="121">
        <v>2E-3</v>
      </c>
      <c r="Q155" s="121">
        <v>8067.2507599999999</v>
      </c>
      <c r="R155" s="170">
        <v>94929.412219999998</v>
      </c>
    </row>
    <row r="156" spans="1:18" ht="13.2">
      <c r="A156" s="167"/>
      <c r="B156" s="167"/>
      <c r="C156" s="168" t="s">
        <v>310</v>
      </c>
      <c r="D156" s="169">
        <v>6877.72037</v>
      </c>
      <c r="E156" s="121">
        <v>0</v>
      </c>
      <c r="F156" s="121">
        <v>6877.72037</v>
      </c>
      <c r="G156" s="121">
        <v>0</v>
      </c>
      <c r="H156" s="121">
        <v>0</v>
      </c>
      <c r="I156" s="121">
        <v>0</v>
      </c>
      <c r="J156" s="121">
        <v>0</v>
      </c>
      <c r="K156" s="121">
        <v>0</v>
      </c>
      <c r="L156" s="121">
        <v>0</v>
      </c>
      <c r="M156" s="121">
        <v>0</v>
      </c>
      <c r="N156" s="121">
        <v>0</v>
      </c>
      <c r="O156" s="121">
        <v>0</v>
      </c>
      <c r="P156" s="121">
        <v>1E-3</v>
      </c>
      <c r="Q156" s="121">
        <v>0</v>
      </c>
      <c r="R156" s="170">
        <v>0</v>
      </c>
    </row>
    <row r="157" spans="1:18" ht="13.2">
      <c r="A157" s="167"/>
      <c r="B157" s="163" t="s">
        <v>305</v>
      </c>
      <c r="C157" s="163" t="s">
        <v>305</v>
      </c>
      <c r="D157" s="164">
        <v>1255.0302199999999</v>
      </c>
      <c r="E157" s="165">
        <v>0</v>
      </c>
      <c r="F157" s="165">
        <v>1255.0302199999999</v>
      </c>
      <c r="G157" s="165">
        <v>0</v>
      </c>
      <c r="H157" s="165">
        <v>0</v>
      </c>
      <c r="I157" s="165">
        <v>0</v>
      </c>
      <c r="J157" s="165">
        <v>0</v>
      </c>
      <c r="K157" s="165">
        <v>0</v>
      </c>
      <c r="L157" s="165">
        <v>0</v>
      </c>
      <c r="M157" s="165">
        <v>0</v>
      </c>
      <c r="N157" s="165">
        <v>0</v>
      </c>
      <c r="O157" s="165">
        <v>0</v>
      </c>
      <c r="P157" s="165">
        <v>1E-3</v>
      </c>
      <c r="Q157" s="165">
        <v>0</v>
      </c>
      <c r="R157" s="166">
        <v>0</v>
      </c>
    </row>
    <row r="158" spans="1:18" ht="13.2">
      <c r="A158" s="163" t="s">
        <v>618</v>
      </c>
      <c r="B158" s="171"/>
      <c r="C158" s="171"/>
      <c r="D158" s="164">
        <v>4939442.7175900005</v>
      </c>
      <c r="E158" s="165">
        <v>309369.14389999997</v>
      </c>
      <c r="F158" s="165">
        <v>5248811.8614900019</v>
      </c>
      <c r="G158" s="165">
        <v>719.44889999999998</v>
      </c>
      <c r="H158" s="165">
        <v>91.848280000000003</v>
      </c>
      <c r="I158" s="165">
        <v>811.29718000000003</v>
      </c>
      <c r="J158" s="165">
        <v>1215853.7748700005</v>
      </c>
      <c r="K158" s="165">
        <v>27818.377470000007</v>
      </c>
      <c r="L158" s="165">
        <v>1243672.1523400003</v>
      </c>
      <c r="M158" s="165">
        <v>3372911.9407900004</v>
      </c>
      <c r="N158" s="165">
        <v>84898.132880000019</v>
      </c>
      <c r="O158" s="165">
        <v>3457810.0736700012</v>
      </c>
      <c r="P158" s="165">
        <v>0.20300000000000001</v>
      </c>
      <c r="Q158" s="165">
        <v>112808.35863000002</v>
      </c>
      <c r="R158" s="166">
        <v>4702293.5231900001</v>
      </c>
    </row>
    <row r="159" spans="1:18" ht="13.2">
      <c r="A159" s="163" t="s">
        <v>17</v>
      </c>
      <c r="B159" s="163" t="s">
        <v>163</v>
      </c>
      <c r="C159" s="163" t="s">
        <v>164</v>
      </c>
      <c r="D159" s="164">
        <v>23583.963549999997</v>
      </c>
      <c r="E159" s="165">
        <v>0</v>
      </c>
      <c r="F159" s="165">
        <v>23583.963549999997</v>
      </c>
      <c r="G159" s="165">
        <v>0.45774000000000004</v>
      </c>
      <c r="H159" s="165">
        <v>0</v>
      </c>
      <c r="I159" s="165">
        <v>0.45774000000000004</v>
      </c>
      <c r="J159" s="165">
        <v>43.619500000000002</v>
      </c>
      <c r="K159" s="165">
        <v>0</v>
      </c>
      <c r="L159" s="165">
        <v>43.619500000000002</v>
      </c>
      <c r="M159" s="165">
        <v>0</v>
      </c>
      <c r="N159" s="165">
        <v>0</v>
      </c>
      <c r="O159" s="165">
        <v>0</v>
      </c>
      <c r="P159" s="165">
        <v>4.0000000000000001E-3</v>
      </c>
      <c r="Q159" s="165">
        <v>0</v>
      </c>
      <c r="R159" s="166">
        <v>44.077239999999996</v>
      </c>
    </row>
    <row r="160" spans="1:18" ht="13.2">
      <c r="A160" s="167"/>
      <c r="B160" s="163" t="s">
        <v>165</v>
      </c>
      <c r="C160" s="163" t="s">
        <v>166</v>
      </c>
      <c r="D160" s="164">
        <v>104740.78797999999</v>
      </c>
      <c r="E160" s="165">
        <v>0</v>
      </c>
      <c r="F160" s="165">
        <v>104740.78797999999</v>
      </c>
      <c r="G160" s="165">
        <v>9.9100000000000008E-2</v>
      </c>
      <c r="H160" s="165">
        <v>0</v>
      </c>
      <c r="I160" s="165">
        <v>9.9100000000000008E-2</v>
      </c>
      <c r="J160" s="165">
        <v>6155.7763800000002</v>
      </c>
      <c r="K160" s="165">
        <v>50.124979999999994</v>
      </c>
      <c r="L160" s="165">
        <v>6205.9013599999998</v>
      </c>
      <c r="M160" s="165">
        <v>4196.6106100000006</v>
      </c>
      <c r="N160" s="165">
        <v>65.221800000000002</v>
      </c>
      <c r="O160" s="165">
        <v>4261.83241</v>
      </c>
      <c r="P160" s="165">
        <v>7.0000000000000001E-3</v>
      </c>
      <c r="Q160" s="165">
        <v>115.34678</v>
      </c>
      <c r="R160" s="166">
        <v>10467.832869999998</v>
      </c>
    </row>
    <row r="161" spans="1:18" ht="13.2">
      <c r="A161" s="167"/>
      <c r="B161" s="167"/>
      <c r="C161" s="168" t="s">
        <v>202</v>
      </c>
      <c r="D161" s="169">
        <v>9498.9081400000014</v>
      </c>
      <c r="E161" s="121">
        <v>0</v>
      </c>
      <c r="F161" s="121">
        <v>9498.9081400000014</v>
      </c>
      <c r="G161" s="121">
        <v>0</v>
      </c>
      <c r="H161" s="121">
        <v>0</v>
      </c>
      <c r="I161" s="121">
        <v>0</v>
      </c>
      <c r="J161" s="121">
        <v>0.56285000000000007</v>
      </c>
      <c r="K161" s="121">
        <v>0</v>
      </c>
      <c r="L161" s="121">
        <v>0.56285000000000007</v>
      </c>
      <c r="M161" s="121">
        <v>0</v>
      </c>
      <c r="N161" s="121">
        <v>0</v>
      </c>
      <c r="O161" s="121">
        <v>0</v>
      </c>
      <c r="P161" s="121">
        <v>2E-3</v>
      </c>
      <c r="Q161" s="121">
        <v>0</v>
      </c>
      <c r="R161" s="170">
        <v>0.56285000000000007</v>
      </c>
    </row>
    <row r="162" spans="1:18" ht="13.2">
      <c r="A162" s="163" t="s">
        <v>619</v>
      </c>
      <c r="B162" s="171"/>
      <c r="C162" s="171"/>
      <c r="D162" s="164">
        <v>137823.65966999999</v>
      </c>
      <c r="E162" s="165">
        <v>0</v>
      </c>
      <c r="F162" s="165">
        <v>137823.65966999999</v>
      </c>
      <c r="G162" s="165">
        <v>0.55684</v>
      </c>
      <c r="H162" s="165">
        <v>0</v>
      </c>
      <c r="I162" s="165">
        <v>0.55684</v>
      </c>
      <c r="J162" s="165">
        <v>6199.9587299999994</v>
      </c>
      <c r="K162" s="165">
        <v>50.124979999999994</v>
      </c>
      <c r="L162" s="165">
        <v>6250.083709999999</v>
      </c>
      <c r="M162" s="165">
        <v>4196.6106100000006</v>
      </c>
      <c r="N162" s="165">
        <v>65.221800000000002</v>
      </c>
      <c r="O162" s="165">
        <v>4261.83241</v>
      </c>
      <c r="P162" s="165">
        <v>1.2999999999999999E-2</v>
      </c>
      <c r="Q162" s="165">
        <v>115.34678</v>
      </c>
      <c r="R162" s="166">
        <v>10512.472959999999</v>
      </c>
    </row>
    <row r="163" spans="1:18" ht="13.2">
      <c r="A163" s="163" t="s">
        <v>18</v>
      </c>
      <c r="B163" s="163" t="s">
        <v>167</v>
      </c>
      <c r="C163" s="163" t="s">
        <v>167</v>
      </c>
      <c r="D163" s="164">
        <v>67251.675040000002</v>
      </c>
      <c r="E163" s="165">
        <v>0</v>
      </c>
      <c r="F163" s="165">
        <v>67251.675040000002</v>
      </c>
      <c r="G163" s="165">
        <v>1.3050000000000001E-2</v>
      </c>
      <c r="H163" s="165">
        <v>0</v>
      </c>
      <c r="I163" s="165">
        <v>1.3050000000000001E-2</v>
      </c>
      <c r="J163" s="165">
        <v>5334.9133499999998</v>
      </c>
      <c r="K163" s="165">
        <v>216.89129</v>
      </c>
      <c r="L163" s="165">
        <v>5551.8046399999994</v>
      </c>
      <c r="M163" s="165">
        <v>2514.43604</v>
      </c>
      <c r="N163" s="165">
        <v>0</v>
      </c>
      <c r="O163" s="165">
        <v>2514.43604</v>
      </c>
      <c r="P163" s="165">
        <v>6.0000000000000001E-3</v>
      </c>
      <c r="Q163" s="165">
        <v>216.89129</v>
      </c>
      <c r="R163" s="166">
        <v>8066.2537299999985</v>
      </c>
    </row>
    <row r="164" spans="1:18" ht="13.2">
      <c r="A164" s="163" t="s">
        <v>620</v>
      </c>
      <c r="B164" s="171"/>
      <c r="C164" s="171"/>
      <c r="D164" s="164">
        <v>67251.675040000002</v>
      </c>
      <c r="E164" s="165">
        <v>0</v>
      </c>
      <c r="F164" s="165">
        <v>67251.675040000002</v>
      </c>
      <c r="G164" s="165">
        <v>1.3050000000000001E-2</v>
      </c>
      <c r="H164" s="165">
        <v>0</v>
      </c>
      <c r="I164" s="165">
        <v>1.3050000000000001E-2</v>
      </c>
      <c r="J164" s="165">
        <v>5334.9133499999998</v>
      </c>
      <c r="K164" s="165">
        <v>216.89129</v>
      </c>
      <c r="L164" s="165">
        <v>5551.8046399999994</v>
      </c>
      <c r="M164" s="165">
        <v>2514.43604</v>
      </c>
      <c r="N164" s="165">
        <v>0</v>
      </c>
      <c r="O164" s="165">
        <v>2514.43604</v>
      </c>
      <c r="P164" s="165">
        <v>6.0000000000000001E-3</v>
      </c>
      <c r="Q164" s="165">
        <v>216.89129</v>
      </c>
      <c r="R164" s="166">
        <v>8066.2537299999985</v>
      </c>
    </row>
    <row r="165" spans="1:18" ht="13.2">
      <c r="A165" s="163" t="s">
        <v>19</v>
      </c>
      <c r="B165" s="163" t="s">
        <v>168</v>
      </c>
      <c r="C165" s="163" t="s">
        <v>168</v>
      </c>
      <c r="D165" s="164">
        <v>24671.26008</v>
      </c>
      <c r="E165" s="165">
        <v>0</v>
      </c>
      <c r="F165" s="165">
        <v>24671.26008</v>
      </c>
      <c r="G165" s="165">
        <v>1.09E-2</v>
      </c>
      <c r="H165" s="165">
        <v>0</v>
      </c>
      <c r="I165" s="165">
        <v>1.09E-2</v>
      </c>
      <c r="J165" s="165">
        <v>3425.4255300000004</v>
      </c>
      <c r="K165" s="165">
        <v>40.201480000000004</v>
      </c>
      <c r="L165" s="165">
        <v>3465.6270100000002</v>
      </c>
      <c r="M165" s="165">
        <v>7895.9734499999995</v>
      </c>
      <c r="N165" s="165">
        <v>258.59046000000001</v>
      </c>
      <c r="O165" s="165">
        <v>8154.5639099999999</v>
      </c>
      <c r="P165" s="165">
        <v>4.0000000000000001E-3</v>
      </c>
      <c r="Q165" s="165">
        <v>298.79194000000001</v>
      </c>
      <c r="R165" s="166">
        <v>11620.20182</v>
      </c>
    </row>
    <row r="166" spans="1:18" ht="13.2">
      <c r="A166" s="167"/>
      <c r="B166" s="163" t="s">
        <v>169</v>
      </c>
      <c r="C166" s="163" t="s">
        <v>19</v>
      </c>
      <c r="D166" s="164">
        <v>40081.750850000004</v>
      </c>
      <c r="E166" s="165">
        <v>0</v>
      </c>
      <c r="F166" s="165">
        <v>40081.750850000004</v>
      </c>
      <c r="G166" s="165">
        <v>1.31E-3</v>
      </c>
      <c r="H166" s="165">
        <v>0</v>
      </c>
      <c r="I166" s="165">
        <v>1.31E-3</v>
      </c>
      <c r="J166" s="165">
        <v>1076.1930199999999</v>
      </c>
      <c r="K166" s="165">
        <v>13.50484</v>
      </c>
      <c r="L166" s="165">
        <v>1089.6978599999998</v>
      </c>
      <c r="M166" s="165">
        <v>4937.6939299999995</v>
      </c>
      <c r="N166" s="165">
        <v>0.44377</v>
      </c>
      <c r="O166" s="165">
        <v>4938.1377000000002</v>
      </c>
      <c r="P166" s="165">
        <v>4.0000000000000001E-3</v>
      </c>
      <c r="Q166" s="165">
        <v>13.94861</v>
      </c>
      <c r="R166" s="166">
        <v>6027.8368700000001</v>
      </c>
    </row>
    <row r="167" spans="1:18" ht="13.2">
      <c r="A167" s="163" t="s">
        <v>621</v>
      </c>
      <c r="B167" s="171"/>
      <c r="C167" s="171"/>
      <c r="D167" s="164">
        <v>64753.010929999997</v>
      </c>
      <c r="E167" s="165">
        <v>0</v>
      </c>
      <c r="F167" s="165">
        <v>64753.010929999997</v>
      </c>
      <c r="G167" s="165">
        <v>1.221E-2</v>
      </c>
      <c r="H167" s="165">
        <v>0</v>
      </c>
      <c r="I167" s="165">
        <v>1.221E-2</v>
      </c>
      <c r="J167" s="165">
        <v>4501.6185500000011</v>
      </c>
      <c r="K167" s="165">
        <v>53.706320000000005</v>
      </c>
      <c r="L167" s="165">
        <v>4555.3248700000004</v>
      </c>
      <c r="M167" s="165">
        <v>12833.667379999999</v>
      </c>
      <c r="N167" s="165">
        <v>259.03422999999998</v>
      </c>
      <c r="O167" s="165">
        <v>13092.70161</v>
      </c>
      <c r="P167" s="165">
        <v>8.0000000000000002E-3</v>
      </c>
      <c r="Q167" s="165">
        <v>312.74054999999998</v>
      </c>
      <c r="R167" s="166">
        <v>17648.038690000001</v>
      </c>
    </row>
    <row r="168" spans="1:18" ht="13.2">
      <c r="A168" s="163" t="s">
        <v>20</v>
      </c>
      <c r="B168" s="163" t="s">
        <v>248</v>
      </c>
      <c r="C168" s="163" t="s">
        <v>248</v>
      </c>
      <c r="D168" s="164">
        <v>8869.97912</v>
      </c>
      <c r="E168" s="165">
        <v>0</v>
      </c>
      <c r="F168" s="165">
        <v>8869.97912</v>
      </c>
      <c r="G168" s="165">
        <v>0</v>
      </c>
      <c r="H168" s="165">
        <v>0</v>
      </c>
      <c r="I168" s="165">
        <v>0</v>
      </c>
      <c r="J168" s="165">
        <v>1445.2379799999999</v>
      </c>
      <c r="K168" s="165">
        <v>0.20147000000000001</v>
      </c>
      <c r="L168" s="165">
        <v>1445.4394499999999</v>
      </c>
      <c r="M168" s="165">
        <v>2543.0029500000001</v>
      </c>
      <c r="N168" s="165">
        <v>0</v>
      </c>
      <c r="O168" s="165">
        <v>2543.0029500000001</v>
      </c>
      <c r="P168" s="165">
        <v>1E-3</v>
      </c>
      <c r="Q168" s="165">
        <v>0.20147000000000001</v>
      </c>
      <c r="R168" s="166">
        <v>3988.4423999999999</v>
      </c>
    </row>
    <row r="169" spans="1:18" ht="13.2">
      <c r="A169" s="167"/>
      <c r="B169" s="167"/>
      <c r="C169" s="168" t="s">
        <v>249</v>
      </c>
      <c r="D169" s="169">
        <v>31068.504069999999</v>
      </c>
      <c r="E169" s="121">
        <v>0</v>
      </c>
      <c r="F169" s="121">
        <v>31068.504069999999</v>
      </c>
      <c r="G169" s="121">
        <v>0</v>
      </c>
      <c r="H169" s="121">
        <v>0</v>
      </c>
      <c r="I169" s="121">
        <v>0</v>
      </c>
      <c r="J169" s="121">
        <v>3790.9177799999998</v>
      </c>
      <c r="K169" s="121">
        <v>1.4960000000000001E-2</v>
      </c>
      <c r="L169" s="121">
        <v>3790.9327400000002</v>
      </c>
      <c r="M169" s="121">
        <v>960.69164000000001</v>
      </c>
      <c r="N169" s="121">
        <v>0</v>
      </c>
      <c r="O169" s="121">
        <v>960.69164000000001</v>
      </c>
      <c r="P169" s="121">
        <v>1E-3</v>
      </c>
      <c r="Q169" s="121">
        <v>1.4960000000000001E-2</v>
      </c>
      <c r="R169" s="170">
        <v>4751.6243800000002</v>
      </c>
    </row>
    <row r="170" spans="1:18" ht="13.2">
      <c r="A170" s="167"/>
      <c r="B170" s="167"/>
      <c r="C170" s="168" t="s">
        <v>250</v>
      </c>
      <c r="D170" s="169">
        <v>13229.892529999999</v>
      </c>
      <c r="E170" s="121">
        <v>0</v>
      </c>
      <c r="F170" s="121">
        <v>13229.892529999999</v>
      </c>
      <c r="G170" s="121">
        <v>0</v>
      </c>
      <c r="H170" s="121">
        <v>0</v>
      </c>
      <c r="I170" s="121">
        <v>0</v>
      </c>
      <c r="J170" s="121">
        <v>1982.8046399999998</v>
      </c>
      <c r="K170" s="121">
        <v>1.1168800000000001</v>
      </c>
      <c r="L170" s="121">
        <v>1983.9215200000001</v>
      </c>
      <c r="M170" s="121">
        <v>2258.1221499999997</v>
      </c>
      <c r="N170" s="121">
        <v>0</v>
      </c>
      <c r="O170" s="121">
        <v>2258.1221499999997</v>
      </c>
      <c r="P170" s="121">
        <v>1E-3</v>
      </c>
      <c r="Q170" s="121">
        <v>1.1168800000000001</v>
      </c>
      <c r="R170" s="170">
        <v>4242.04367</v>
      </c>
    </row>
    <row r="171" spans="1:18" ht="13.2">
      <c r="A171" s="167"/>
      <c r="B171" s="163" t="s">
        <v>20</v>
      </c>
      <c r="C171" s="163" t="s">
        <v>251</v>
      </c>
      <c r="D171" s="164">
        <v>29615.730620000002</v>
      </c>
      <c r="E171" s="165">
        <v>0</v>
      </c>
      <c r="F171" s="165">
        <v>29615.730620000002</v>
      </c>
      <c r="G171" s="165">
        <v>0</v>
      </c>
      <c r="H171" s="165">
        <v>0</v>
      </c>
      <c r="I171" s="165">
        <v>0</v>
      </c>
      <c r="J171" s="165">
        <v>3611.1442299999999</v>
      </c>
      <c r="K171" s="165">
        <v>13.561530000000001</v>
      </c>
      <c r="L171" s="165">
        <v>3624.7057600000003</v>
      </c>
      <c r="M171" s="165">
        <v>11431.86953</v>
      </c>
      <c r="N171" s="165">
        <v>0</v>
      </c>
      <c r="O171" s="165">
        <v>11431.86953</v>
      </c>
      <c r="P171" s="165">
        <v>2E-3</v>
      </c>
      <c r="Q171" s="165">
        <v>13.561530000000001</v>
      </c>
      <c r="R171" s="166">
        <v>15056.575289999999</v>
      </c>
    </row>
    <row r="172" spans="1:18" ht="13.2">
      <c r="A172" s="167"/>
      <c r="B172" s="167"/>
      <c r="C172" s="168" t="s">
        <v>170</v>
      </c>
      <c r="D172" s="169">
        <v>8092.1485300000004</v>
      </c>
      <c r="E172" s="121">
        <v>0</v>
      </c>
      <c r="F172" s="121">
        <v>8092.1485300000004</v>
      </c>
      <c r="G172" s="121">
        <v>2.0120000000000002E-2</v>
      </c>
      <c r="H172" s="121">
        <v>0</v>
      </c>
      <c r="I172" s="121">
        <v>2.0120000000000002E-2</v>
      </c>
      <c r="J172" s="121">
        <v>467.93196</v>
      </c>
      <c r="K172" s="121">
        <v>19.894830000000002</v>
      </c>
      <c r="L172" s="121">
        <v>487.82678999999996</v>
      </c>
      <c r="M172" s="121">
        <v>2073.7476299999998</v>
      </c>
      <c r="N172" s="121">
        <v>19.741490000000002</v>
      </c>
      <c r="O172" s="121">
        <v>2093.4891200000002</v>
      </c>
      <c r="P172" s="121">
        <v>1E-3</v>
      </c>
      <c r="Q172" s="121">
        <v>39.636320000000005</v>
      </c>
      <c r="R172" s="170">
        <v>2581.3360299999999</v>
      </c>
    </row>
    <row r="173" spans="1:18" ht="13.2">
      <c r="A173" s="163" t="s">
        <v>622</v>
      </c>
      <c r="B173" s="171"/>
      <c r="C173" s="171"/>
      <c r="D173" s="164">
        <v>90876.254870000004</v>
      </c>
      <c r="E173" s="165">
        <v>0</v>
      </c>
      <c r="F173" s="165">
        <v>90876.254870000004</v>
      </c>
      <c r="G173" s="165">
        <v>2.0120000000000002E-2</v>
      </c>
      <c r="H173" s="165">
        <v>0</v>
      </c>
      <c r="I173" s="165">
        <v>2.0120000000000002E-2</v>
      </c>
      <c r="J173" s="165">
        <v>11298.03659</v>
      </c>
      <c r="K173" s="165">
        <v>34.789670000000001</v>
      </c>
      <c r="L173" s="165">
        <v>11332.82626</v>
      </c>
      <c r="M173" s="165">
        <v>19267.4339</v>
      </c>
      <c r="N173" s="165">
        <v>19.741490000000002</v>
      </c>
      <c r="O173" s="165">
        <v>19287.17539</v>
      </c>
      <c r="P173" s="165">
        <v>6.0000000000000001E-3</v>
      </c>
      <c r="Q173" s="165">
        <v>54.531160000000007</v>
      </c>
      <c r="R173" s="166">
        <v>30620.021769999999</v>
      </c>
    </row>
    <row r="174" spans="1:18" ht="13.2">
      <c r="A174" s="163" t="s">
        <v>21</v>
      </c>
      <c r="B174" s="163" t="s">
        <v>252</v>
      </c>
      <c r="C174" s="163" t="s">
        <v>253</v>
      </c>
      <c r="D174" s="164">
        <v>19.615770000000001</v>
      </c>
      <c r="E174" s="165">
        <v>0</v>
      </c>
      <c r="F174" s="165">
        <v>19.615770000000001</v>
      </c>
      <c r="G174" s="165">
        <v>0</v>
      </c>
      <c r="H174" s="165">
        <v>0</v>
      </c>
      <c r="I174" s="165">
        <v>0</v>
      </c>
      <c r="J174" s="165">
        <v>0</v>
      </c>
      <c r="K174" s="165">
        <v>0</v>
      </c>
      <c r="L174" s="165">
        <v>0</v>
      </c>
      <c r="M174" s="165">
        <v>0</v>
      </c>
      <c r="N174" s="165">
        <v>0</v>
      </c>
      <c r="O174" s="165">
        <v>0</v>
      </c>
      <c r="P174" s="165">
        <v>1E-3</v>
      </c>
      <c r="Q174" s="165">
        <v>0</v>
      </c>
      <c r="R174" s="166">
        <v>0</v>
      </c>
    </row>
    <row r="175" spans="1:18" ht="13.2">
      <c r="A175" s="167"/>
      <c r="B175" s="163" t="s">
        <v>254</v>
      </c>
      <c r="C175" s="163" t="s">
        <v>255</v>
      </c>
      <c r="D175" s="164">
        <v>9813.155279999999</v>
      </c>
      <c r="E175" s="165">
        <v>0</v>
      </c>
      <c r="F175" s="165">
        <v>9813.155279999999</v>
      </c>
      <c r="G175" s="165">
        <v>0</v>
      </c>
      <c r="H175" s="165">
        <v>0</v>
      </c>
      <c r="I175" s="165">
        <v>0</v>
      </c>
      <c r="J175" s="165">
        <v>277.43119000000002</v>
      </c>
      <c r="K175" s="165">
        <v>1.8609999999999998E-2</v>
      </c>
      <c r="L175" s="165">
        <v>277.44979999999998</v>
      </c>
      <c r="M175" s="165">
        <v>1482.6064099999999</v>
      </c>
      <c r="N175" s="165">
        <v>0</v>
      </c>
      <c r="O175" s="165">
        <v>1482.6064099999999</v>
      </c>
      <c r="P175" s="165">
        <v>1E-3</v>
      </c>
      <c r="Q175" s="165">
        <v>1.8609999999999998E-2</v>
      </c>
      <c r="R175" s="166">
        <v>1760.05621</v>
      </c>
    </row>
    <row r="176" spans="1:18" ht="13.2">
      <c r="A176" s="167"/>
      <c r="B176" s="167"/>
      <c r="C176" s="168" t="s">
        <v>254</v>
      </c>
      <c r="D176" s="169">
        <v>18055.8125</v>
      </c>
      <c r="E176" s="121">
        <v>0</v>
      </c>
      <c r="F176" s="121">
        <v>18055.8125</v>
      </c>
      <c r="G176" s="121">
        <v>0</v>
      </c>
      <c r="H176" s="121">
        <v>0</v>
      </c>
      <c r="I176" s="121">
        <v>0</v>
      </c>
      <c r="J176" s="121">
        <v>729.43856000000005</v>
      </c>
      <c r="K176" s="121">
        <v>7.9090000000000008E-2</v>
      </c>
      <c r="L176" s="121">
        <v>729.51765</v>
      </c>
      <c r="M176" s="121">
        <v>757.46746999999993</v>
      </c>
      <c r="N176" s="121">
        <v>0</v>
      </c>
      <c r="O176" s="121">
        <v>757.46746999999993</v>
      </c>
      <c r="P176" s="121">
        <v>1E-3</v>
      </c>
      <c r="Q176" s="121">
        <v>7.9090000000000008E-2</v>
      </c>
      <c r="R176" s="170">
        <v>1486.9851200000001</v>
      </c>
    </row>
    <row r="177" spans="1:18" ht="13.2">
      <c r="A177" s="167"/>
      <c r="B177" s="163" t="s">
        <v>171</v>
      </c>
      <c r="C177" s="163" t="s">
        <v>172</v>
      </c>
      <c r="D177" s="164">
        <v>31888.291949999995</v>
      </c>
      <c r="E177" s="165">
        <v>0</v>
      </c>
      <c r="F177" s="165">
        <v>31888.291949999995</v>
      </c>
      <c r="G177" s="165">
        <v>0.12975</v>
      </c>
      <c r="H177" s="165">
        <v>0</v>
      </c>
      <c r="I177" s="165">
        <v>0.12975</v>
      </c>
      <c r="J177" s="165">
        <v>759.68088000000012</v>
      </c>
      <c r="K177" s="165">
        <v>4.4999999999999999E-4</v>
      </c>
      <c r="L177" s="165">
        <v>759.68133000000012</v>
      </c>
      <c r="M177" s="165">
        <v>1783.69553</v>
      </c>
      <c r="N177" s="165">
        <v>0</v>
      </c>
      <c r="O177" s="165">
        <v>1783.69553</v>
      </c>
      <c r="P177" s="165">
        <v>4.0000000000000001E-3</v>
      </c>
      <c r="Q177" s="165">
        <v>4.4999999999999999E-4</v>
      </c>
      <c r="R177" s="166">
        <v>2543.5066100000004</v>
      </c>
    </row>
    <row r="178" spans="1:18" ht="13.2">
      <c r="A178" s="167"/>
      <c r="B178" s="163" t="s">
        <v>173</v>
      </c>
      <c r="C178" s="163" t="s">
        <v>173</v>
      </c>
      <c r="D178" s="164">
        <v>43627.786570000004</v>
      </c>
      <c r="E178" s="165">
        <v>0</v>
      </c>
      <c r="F178" s="165">
        <v>43627.786570000004</v>
      </c>
      <c r="G178" s="165">
        <v>2.027E-2</v>
      </c>
      <c r="H178" s="165">
        <v>0</v>
      </c>
      <c r="I178" s="165">
        <v>2.027E-2</v>
      </c>
      <c r="J178" s="165">
        <v>891.01280999999994</v>
      </c>
      <c r="K178" s="165">
        <v>1.2004099999999998</v>
      </c>
      <c r="L178" s="165">
        <v>892.21322000000009</v>
      </c>
      <c r="M178" s="165">
        <v>2369.54385</v>
      </c>
      <c r="N178" s="165">
        <v>8.7843300000000006</v>
      </c>
      <c r="O178" s="165">
        <v>2378.32818</v>
      </c>
      <c r="P178" s="165">
        <v>5.0000000000000001E-3</v>
      </c>
      <c r="Q178" s="165">
        <v>9.9847400000000004</v>
      </c>
      <c r="R178" s="166">
        <v>3270.56167</v>
      </c>
    </row>
    <row r="179" spans="1:18" ht="13.2">
      <c r="A179" s="167"/>
      <c r="B179" s="163" t="s">
        <v>21</v>
      </c>
      <c r="C179" s="163" t="s">
        <v>192</v>
      </c>
      <c r="D179" s="164">
        <v>8773.2445299999999</v>
      </c>
      <c r="E179" s="165">
        <v>0</v>
      </c>
      <c r="F179" s="165">
        <v>8773.2445299999999</v>
      </c>
      <c r="G179" s="165">
        <v>0</v>
      </c>
      <c r="H179" s="165">
        <v>0</v>
      </c>
      <c r="I179" s="165">
        <v>0</v>
      </c>
      <c r="J179" s="165">
        <v>7.2959999999999997E-2</v>
      </c>
      <c r="K179" s="165">
        <v>0</v>
      </c>
      <c r="L179" s="165">
        <v>7.2959999999999997E-2</v>
      </c>
      <c r="M179" s="165">
        <v>0</v>
      </c>
      <c r="N179" s="165">
        <v>0</v>
      </c>
      <c r="O179" s="165">
        <v>0</v>
      </c>
      <c r="P179" s="165">
        <v>1E-3</v>
      </c>
      <c r="Q179" s="165">
        <v>0</v>
      </c>
      <c r="R179" s="166">
        <v>7.2959999999999997E-2</v>
      </c>
    </row>
    <row r="180" spans="1:18" ht="13.2">
      <c r="A180" s="167"/>
      <c r="B180" s="167"/>
      <c r="C180" s="168" t="s">
        <v>256</v>
      </c>
      <c r="D180" s="169">
        <v>21623.171440000002</v>
      </c>
      <c r="E180" s="121">
        <v>0</v>
      </c>
      <c r="F180" s="121">
        <v>21623.171440000002</v>
      </c>
      <c r="G180" s="121">
        <v>0</v>
      </c>
      <c r="H180" s="121">
        <v>0</v>
      </c>
      <c r="I180" s="121">
        <v>0</v>
      </c>
      <c r="J180" s="121">
        <v>646.35574999999994</v>
      </c>
      <c r="K180" s="121">
        <v>0</v>
      </c>
      <c r="L180" s="121">
        <v>646.35574999999994</v>
      </c>
      <c r="M180" s="121">
        <v>416.63722999999999</v>
      </c>
      <c r="N180" s="121">
        <v>1.8600000000000001E-3</v>
      </c>
      <c r="O180" s="121">
        <v>416.63909000000001</v>
      </c>
      <c r="P180" s="121">
        <v>2E-3</v>
      </c>
      <c r="Q180" s="121">
        <v>1.8600000000000001E-3</v>
      </c>
      <c r="R180" s="170">
        <v>1062.9948399999998</v>
      </c>
    </row>
    <row r="181" spans="1:18" ht="13.2">
      <c r="A181" s="167"/>
      <c r="B181" s="167"/>
      <c r="C181" s="168" t="s">
        <v>21</v>
      </c>
      <c r="D181" s="169">
        <v>189458.09654</v>
      </c>
      <c r="E181" s="121">
        <v>0</v>
      </c>
      <c r="F181" s="121">
        <v>189458.09654</v>
      </c>
      <c r="G181" s="121">
        <v>12.33215</v>
      </c>
      <c r="H181" s="121">
        <v>0</v>
      </c>
      <c r="I181" s="121">
        <v>12.33215</v>
      </c>
      <c r="J181" s="121">
        <v>6340.8981000000003</v>
      </c>
      <c r="K181" s="121">
        <v>41.263880000000007</v>
      </c>
      <c r="L181" s="121">
        <v>6382.1619800000008</v>
      </c>
      <c r="M181" s="121">
        <v>13401.661300000002</v>
      </c>
      <c r="N181" s="121">
        <v>429.31276000000003</v>
      </c>
      <c r="O181" s="121">
        <v>13830.97406</v>
      </c>
      <c r="P181" s="121">
        <v>1.0999999999999999E-2</v>
      </c>
      <c r="Q181" s="121">
        <v>470.57664</v>
      </c>
      <c r="R181" s="170">
        <v>20225.46819</v>
      </c>
    </row>
    <row r="182" spans="1:18" ht="13.2">
      <c r="A182" s="167"/>
      <c r="B182" s="167"/>
      <c r="C182" s="168" t="s">
        <v>174</v>
      </c>
      <c r="D182" s="169">
        <v>52259.955700000006</v>
      </c>
      <c r="E182" s="121">
        <v>0</v>
      </c>
      <c r="F182" s="121">
        <v>52259.955700000006</v>
      </c>
      <c r="G182" s="121">
        <v>5.142E-2</v>
      </c>
      <c r="H182" s="121">
        <v>0</v>
      </c>
      <c r="I182" s="121">
        <v>5.142E-2</v>
      </c>
      <c r="J182" s="121">
        <v>1338.6616100000001</v>
      </c>
      <c r="K182" s="121">
        <v>4.4337300000000006</v>
      </c>
      <c r="L182" s="121">
        <v>1343.0953400000001</v>
      </c>
      <c r="M182" s="121">
        <v>1571.6938900000002</v>
      </c>
      <c r="N182" s="121">
        <v>0</v>
      </c>
      <c r="O182" s="121">
        <v>1571.6938900000002</v>
      </c>
      <c r="P182" s="121">
        <v>3.0000000000000001E-3</v>
      </c>
      <c r="Q182" s="121">
        <v>4.4337300000000006</v>
      </c>
      <c r="R182" s="170">
        <v>2914.8406500000001</v>
      </c>
    </row>
    <row r="183" spans="1:18" ht="13.2">
      <c r="A183" s="167"/>
      <c r="B183" s="167"/>
      <c r="C183" s="168" t="s">
        <v>311</v>
      </c>
      <c r="D183" s="169">
        <v>3429.8452200000002</v>
      </c>
      <c r="E183" s="121">
        <v>0</v>
      </c>
      <c r="F183" s="121">
        <v>3429.8452200000002</v>
      </c>
      <c r="G183" s="121">
        <v>0</v>
      </c>
      <c r="H183" s="121">
        <v>0</v>
      </c>
      <c r="I183" s="121">
        <v>0</v>
      </c>
      <c r="J183" s="121">
        <v>0</v>
      </c>
      <c r="K183" s="121">
        <v>0</v>
      </c>
      <c r="L183" s="121">
        <v>0</v>
      </c>
      <c r="M183" s="121">
        <v>0</v>
      </c>
      <c r="N183" s="121">
        <v>0</v>
      </c>
      <c r="O183" s="121">
        <v>0</v>
      </c>
      <c r="P183" s="121">
        <v>1E-3</v>
      </c>
      <c r="Q183" s="121">
        <v>0</v>
      </c>
      <c r="R183" s="170">
        <v>0</v>
      </c>
    </row>
    <row r="184" spans="1:18" ht="13.2">
      <c r="A184" s="167"/>
      <c r="B184" s="163" t="s">
        <v>257</v>
      </c>
      <c r="C184" s="163" t="s">
        <v>257</v>
      </c>
      <c r="D184" s="164">
        <v>18736.80474</v>
      </c>
      <c r="E184" s="165">
        <v>0</v>
      </c>
      <c r="F184" s="165">
        <v>18736.80474</v>
      </c>
      <c r="G184" s="165">
        <v>0</v>
      </c>
      <c r="H184" s="165">
        <v>0</v>
      </c>
      <c r="I184" s="165">
        <v>0</v>
      </c>
      <c r="J184" s="165">
        <v>1005.29664</v>
      </c>
      <c r="K184" s="165">
        <v>2.0656099999999999</v>
      </c>
      <c r="L184" s="165">
        <v>1007.36225</v>
      </c>
      <c r="M184" s="165">
        <v>933.02256999999997</v>
      </c>
      <c r="N184" s="165">
        <v>2.78999</v>
      </c>
      <c r="O184" s="165">
        <v>935.81256000000008</v>
      </c>
      <c r="P184" s="165">
        <v>1E-3</v>
      </c>
      <c r="Q184" s="165">
        <v>4.8556000000000008</v>
      </c>
      <c r="R184" s="166">
        <v>1943.17481</v>
      </c>
    </row>
    <row r="185" spans="1:18" ht="13.2">
      <c r="A185" s="167"/>
      <c r="B185" s="163" t="s">
        <v>175</v>
      </c>
      <c r="C185" s="163" t="s">
        <v>175</v>
      </c>
      <c r="D185" s="164">
        <v>95089.147520000013</v>
      </c>
      <c r="E185" s="165">
        <v>0</v>
      </c>
      <c r="F185" s="165">
        <v>95089.147520000013</v>
      </c>
      <c r="G185" s="165">
        <v>0.34941</v>
      </c>
      <c r="H185" s="165">
        <v>0</v>
      </c>
      <c r="I185" s="165">
        <v>0.34941</v>
      </c>
      <c r="J185" s="165">
        <v>3043.3457199999998</v>
      </c>
      <c r="K185" s="165">
        <v>15.17516</v>
      </c>
      <c r="L185" s="165">
        <v>3058.52088</v>
      </c>
      <c r="M185" s="165">
        <v>9659.3580000000002</v>
      </c>
      <c r="N185" s="165">
        <v>31.126239999999999</v>
      </c>
      <c r="O185" s="165">
        <v>9690.4842399999998</v>
      </c>
      <c r="P185" s="165">
        <v>7.0000000000000001E-3</v>
      </c>
      <c r="Q185" s="165">
        <v>46.301399999999994</v>
      </c>
      <c r="R185" s="166">
        <v>12749.354529999999</v>
      </c>
    </row>
    <row r="186" spans="1:18" ht="13.2">
      <c r="A186" s="167"/>
      <c r="B186" s="163" t="s">
        <v>176</v>
      </c>
      <c r="C186" s="163" t="s">
        <v>278</v>
      </c>
      <c r="D186" s="164">
        <v>1926.9603300000001</v>
      </c>
      <c r="E186" s="165">
        <v>0</v>
      </c>
      <c r="F186" s="165">
        <v>1926.9603300000001</v>
      </c>
      <c r="G186" s="165">
        <v>0</v>
      </c>
      <c r="H186" s="165">
        <v>0</v>
      </c>
      <c r="I186" s="165">
        <v>0</v>
      </c>
      <c r="J186" s="165">
        <v>1.4999999999999999E-4</v>
      </c>
      <c r="K186" s="165">
        <v>0</v>
      </c>
      <c r="L186" s="165">
        <v>1.4999999999999999E-4</v>
      </c>
      <c r="M186" s="165">
        <v>0</v>
      </c>
      <c r="N186" s="165">
        <v>0</v>
      </c>
      <c r="O186" s="165">
        <v>0</v>
      </c>
      <c r="P186" s="165">
        <v>1E-3</v>
      </c>
      <c r="Q186" s="165">
        <v>0</v>
      </c>
      <c r="R186" s="166">
        <v>1.4999999999999999E-4</v>
      </c>
    </row>
    <row r="187" spans="1:18" ht="13.2">
      <c r="A187" s="167"/>
      <c r="B187" s="167"/>
      <c r="C187" s="168" t="s">
        <v>177</v>
      </c>
      <c r="D187" s="169">
        <v>36559.444179999999</v>
      </c>
      <c r="E187" s="121">
        <v>0</v>
      </c>
      <c r="F187" s="121">
        <v>36559.444179999999</v>
      </c>
      <c r="G187" s="121">
        <v>1.56E-3</v>
      </c>
      <c r="H187" s="121">
        <v>0</v>
      </c>
      <c r="I187" s="121">
        <v>1.56E-3</v>
      </c>
      <c r="J187" s="121">
        <v>366.86531999999994</v>
      </c>
      <c r="K187" s="121">
        <v>110.99167999999999</v>
      </c>
      <c r="L187" s="121">
        <v>477.85699999999991</v>
      </c>
      <c r="M187" s="121">
        <v>1092.1332399999999</v>
      </c>
      <c r="N187" s="121">
        <v>89.704589999999996</v>
      </c>
      <c r="O187" s="121">
        <v>1181.8378300000002</v>
      </c>
      <c r="P187" s="121">
        <v>4.0000000000000001E-3</v>
      </c>
      <c r="Q187" s="121">
        <v>200.69627</v>
      </c>
      <c r="R187" s="170">
        <v>1659.6963900000001</v>
      </c>
    </row>
    <row r="188" spans="1:18" ht="13.2">
      <c r="A188" s="163" t="s">
        <v>623</v>
      </c>
      <c r="B188" s="171"/>
      <c r="C188" s="171"/>
      <c r="D188" s="164">
        <v>531261.33227000001</v>
      </c>
      <c r="E188" s="165">
        <v>0</v>
      </c>
      <c r="F188" s="165">
        <v>531261.33227000001</v>
      </c>
      <c r="G188" s="165">
        <v>12.884559999999999</v>
      </c>
      <c r="H188" s="165">
        <v>0</v>
      </c>
      <c r="I188" s="165">
        <v>12.884559999999999</v>
      </c>
      <c r="J188" s="165">
        <v>15399.05969</v>
      </c>
      <c r="K188" s="165">
        <v>175.22862000000001</v>
      </c>
      <c r="L188" s="165">
        <v>15574.28831</v>
      </c>
      <c r="M188" s="165">
        <v>33467.819490000002</v>
      </c>
      <c r="N188" s="165">
        <v>561.71977000000004</v>
      </c>
      <c r="O188" s="165">
        <v>34029.539259999998</v>
      </c>
      <c r="P188" s="165">
        <v>4.2999999999999997E-2</v>
      </c>
      <c r="Q188" s="165">
        <v>736.94839000000002</v>
      </c>
      <c r="R188" s="166">
        <v>49616.71213</v>
      </c>
    </row>
    <row r="189" spans="1:18" ht="13.2">
      <c r="A189" s="163" t="s">
        <v>22</v>
      </c>
      <c r="B189" s="163" t="s">
        <v>22</v>
      </c>
      <c r="C189" s="163" t="s">
        <v>22</v>
      </c>
      <c r="D189" s="164">
        <v>35847.024389999999</v>
      </c>
      <c r="E189" s="165">
        <v>0</v>
      </c>
      <c r="F189" s="165">
        <v>35847.024389999999</v>
      </c>
      <c r="G189" s="165">
        <v>1.3810000000000001E-2</v>
      </c>
      <c r="H189" s="165">
        <v>0</v>
      </c>
      <c r="I189" s="165">
        <v>1.3810000000000001E-2</v>
      </c>
      <c r="J189" s="165">
        <v>849.36310000000003</v>
      </c>
      <c r="K189" s="165">
        <v>10.74375</v>
      </c>
      <c r="L189" s="165">
        <v>860.10685000000012</v>
      </c>
      <c r="M189" s="165">
        <v>1598.4463599999999</v>
      </c>
      <c r="N189" s="165">
        <v>244.31673000000001</v>
      </c>
      <c r="O189" s="165">
        <v>1842.7630899999999</v>
      </c>
      <c r="P189" s="165">
        <v>4.0000000000000001E-3</v>
      </c>
      <c r="Q189" s="165">
        <v>255.06048000000001</v>
      </c>
      <c r="R189" s="166">
        <v>2702.88375</v>
      </c>
    </row>
    <row r="190" spans="1:18" ht="13.2">
      <c r="A190" s="167"/>
      <c r="B190" s="163" t="s">
        <v>178</v>
      </c>
      <c r="C190" s="163" t="s">
        <v>179</v>
      </c>
      <c r="D190" s="164">
        <v>97028.624700000015</v>
      </c>
      <c r="E190" s="165">
        <v>0</v>
      </c>
      <c r="F190" s="165">
        <v>97028.624700000015</v>
      </c>
      <c r="G190" s="165">
        <v>0.36024</v>
      </c>
      <c r="H190" s="165">
        <v>0</v>
      </c>
      <c r="I190" s="165">
        <v>0.36024</v>
      </c>
      <c r="J190" s="165">
        <v>3513.5235799999996</v>
      </c>
      <c r="K190" s="165">
        <v>48.106830000000002</v>
      </c>
      <c r="L190" s="165">
        <v>3561.6304099999998</v>
      </c>
      <c r="M190" s="165">
        <v>4480.5712100000001</v>
      </c>
      <c r="N190" s="165">
        <v>84.862780000000001</v>
      </c>
      <c r="O190" s="165">
        <v>4565.4339900000004</v>
      </c>
      <c r="P190" s="165">
        <v>6.0000000000000001E-3</v>
      </c>
      <c r="Q190" s="165">
        <v>132.96961000000002</v>
      </c>
      <c r="R190" s="166">
        <v>8127.4246400000002</v>
      </c>
    </row>
    <row r="191" spans="1:18" ht="13.2">
      <c r="A191" s="163" t="s">
        <v>624</v>
      </c>
      <c r="B191" s="171"/>
      <c r="C191" s="171"/>
      <c r="D191" s="164">
        <v>132875.64909000002</v>
      </c>
      <c r="E191" s="165">
        <v>0</v>
      </c>
      <c r="F191" s="165">
        <v>132875.64909000002</v>
      </c>
      <c r="G191" s="165">
        <v>0.37404999999999999</v>
      </c>
      <c r="H191" s="165">
        <v>0</v>
      </c>
      <c r="I191" s="165">
        <v>0.37404999999999999</v>
      </c>
      <c r="J191" s="165">
        <v>4362.8866799999996</v>
      </c>
      <c r="K191" s="165">
        <v>58.850580000000001</v>
      </c>
      <c r="L191" s="165">
        <v>4421.7372599999999</v>
      </c>
      <c r="M191" s="165">
        <v>6079.01757</v>
      </c>
      <c r="N191" s="165">
        <v>329.17950999999999</v>
      </c>
      <c r="O191" s="165">
        <v>6408.1970799999999</v>
      </c>
      <c r="P191" s="165">
        <v>0.01</v>
      </c>
      <c r="Q191" s="165">
        <v>388.03009000000003</v>
      </c>
      <c r="R191" s="166">
        <v>10830.30839</v>
      </c>
    </row>
    <row r="192" spans="1:18" ht="13.2">
      <c r="A192" s="163" t="s">
        <v>180</v>
      </c>
      <c r="B192" s="163" t="s">
        <v>279</v>
      </c>
      <c r="C192" s="163" t="s">
        <v>280</v>
      </c>
      <c r="D192" s="164">
        <v>5995.9176500000003</v>
      </c>
      <c r="E192" s="165">
        <v>0</v>
      </c>
      <c r="F192" s="165">
        <v>5995.9176500000003</v>
      </c>
      <c r="G192" s="165">
        <v>0</v>
      </c>
      <c r="H192" s="165">
        <v>0</v>
      </c>
      <c r="I192" s="165">
        <v>0</v>
      </c>
      <c r="J192" s="165">
        <v>0</v>
      </c>
      <c r="K192" s="165">
        <v>0</v>
      </c>
      <c r="L192" s="165">
        <v>0</v>
      </c>
      <c r="M192" s="165">
        <v>0</v>
      </c>
      <c r="N192" s="165">
        <v>0</v>
      </c>
      <c r="O192" s="165">
        <v>0</v>
      </c>
      <c r="P192" s="165">
        <v>2E-3</v>
      </c>
      <c r="Q192" s="165">
        <v>0</v>
      </c>
      <c r="R192" s="166">
        <v>0</v>
      </c>
    </row>
    <row r="193" spans="1:18" ht="13.2">
      <c r="A193" s="167"/>
      <c r="B193" s="163" t="s">
        <v>181</v>
      </c>
      <c r="C193" s="163" t="s">
        <v>181</v>
      </c>
      <c r="D193" s="164">
        <v>61055.474530000007</v>
      </c>
      <c r="E193" s="165">
        <v>0</v>
      </c>
      <c r="F193" s="165">
        <v>61055.474530000007</v>
      </c>
      <c r="G193" s="165">
        <v>2.5200000000000001E-3</v>
      </c>
      <c r="H193" s="165">
        <v>0</v>
      </c>
      <c r="I193" s="165">
        <v>2.5200000000000001E-3</v>
      </c>
      <c r="J193" s="165">
        <v>2656.3255600000002</v>
      </c>
      <c r="K193" s="165">
        <v>4.7014800000000001</v>
      </c>
      <c r="L193" s="165">
        <v>2661.0270399999995</v>
      </c>
      <c r="M193" s="165">
        <v>1382.7592400000001</v>
      </c>
      <c r="N193" s="165">
        <v>0</v>
      </c>
      <c r="O193" s="165">
        <v>1382.7592400000001</v>
      </c>
      <c r="P193" s="165">
        <v>5.0000000000000001E-3</v>
      </c>
      <c r="Q193" s="165">
        <v>4.7014800000000001</v>
      </c>
      <c r="R193" s="166">
        <v>4043.7887999999998</v>
      </c>
    </row>
    <row r="194" spans="1:18" ht="13.2">
      <c r="A194" s="167"/>
      <c r="B194" s="163" t="s">
        <v>258</v>
      </c>
      <c r="C194" s="163" t="s">
        <v>259</v>
      </c>
      <c r="D194" s="164">
        <v>4511.8715199999997</v>
      </c>
      <c r="E194" s="165">
        <v>0</v>
      </c>
      <c r="F194" s="165">
        <v>4511.8715199999997</v>
      </c>
      <c r="G194" s="165">
        <v>0</v>
      </c>
      <c r="H194" s="165">
        <v>0</v>
      </c>
      <c r="I194" s="165">
        <v>0</v>
      </c>
      <c r="J194" s="165">
        <v>1098.7376100000001</v>
      </c>
      <c r="K194" s="165">
        <v>0</v>
      </c>
      <c r="L194" s="165">
        <v>1098.7376100000001</v>
      </c>
      <c r="M194" s="165">
        <v>217.75910000000002</v>
      </c>
      <c r="N194" s="165">
        <v>0</v>
      </c>
      <c r="O194" s="165">
        <v>217.75910000000002</v>
      </c>
      <c r="P194" s="165">
        <v>1E-3</v>
      </c>
      <c r="Q194" s="165">
        <v>0</v>
      </c>
      <c r="R194" s="166">
        <v>1316.4967099999999</v>
      </c>
    </row>
    <row r="195" spans="1:18" ht="13.2">
      <c r="A195" s="167"/>
      <c r="B195" s="163" t="s">
        <v>180</v>
      </c>
      <c r="C195" s="163" t="s">
        <v>182</v>
      </c>
      <c r="D195" s="164">
        <v>126357.70541999998</v>
      </c>
      <c r="E195" s="165">
        <v>0</v>
      </c>
      <c r="F195" s="165">
        <v>126357.70541999998</v>
      </c>
      <c r="G195" s="165">
        <v>0.24529000000000001</v>
      </c>
      <c r="H195" s="165">
        <v>0</v>
      </c>
      <c r="I195" s="165">
        <v>0.24529000000000001</v>
      </c>
      <c r="J195" s="165">
        <v>2610.8993499999997</v>
      </c>
      <c r="K195" s="165">
        <v>3.43025</v>
      </c>
      <c r="L195" s="165">
        <v>2614.3295999999996</v>
      </c>
      <c r="M195" s="165">
        <v>5322.9273300000004</v>
      </c>
      <c r="N195" s="165">
        <v>8.5310100000000002</v>
      </c>
      <c r="O195" s="165">
        <v>5331.4583400000001</v>
      </c>
      <c r="P195" s="165">
        <v>6.0000000000000001E-3</v>
      </c>
      <c r="Q195" s="165">
        <v>11.961260000000003</v>
      </c>
      <c r="R195" s="166">
        <v>7946.0332299999991</v>
      </c>
    </row>
    <row r="196" spans="1:18" ht="13.2">
      <c r="A196" s="167"/>
      <c r="B196" s="167"/>
      <c r="C196" s="168" t="s">
        <v>312</v>
      </c>
      <c r="D196" s="169">
        <v>7809.0087599999997</v>
      </c>
      <c r="E196" s="121">
        <v>0</v>
      </c>
      <c r="F196" s="121">
        <v>7809.0087599999997</v>
      </c>
      <c r="G196" s="121">
        <v>0</v>
      </c>
      <c r="H196" s="121">
        <v>0</v>
      </c>
      <c r="I196" s="121">
        <v>0</v>
      </c>
      <c r="J196" s="121">
        <v>0</v>
      </c>
      <c r="K196" s="121">
        <v>0</v>
      </c>
      <c r="L196" s="121">
        <v>0</v>
      </c>
      <c r="M196" s="121">
        <v>0</v>
      </c>
      <c r="N196" s="121">
        <v>0</v>
      </c>
      <c r="O196" s="121">
        <v>0</v>
      </c>
      <c r="P196" s="121">
        <v>1E-3</v>
      </c>
      <c r="Q196" s="121">
        <v>0</v>
      </c>
      <c r="R196" s="170">
        <v>0</v>
      </c>
    </row>
    <row r="197" spans="1:18" ht="13.2">
      <c r="A197" s="167"/>
      <c r="B197" s="163" t="s">
        <v>281</v>
      </c>
      <c r="C197" s="163" t="s">
        <v>281</v>
      </c>
      <c r="D197" s="164">
        <v>3577.0999500000003</v>
      </c>
      <c r="E197" s="165">
        <v>0</v>
      </c>
      <c r="F197" s="165">
        <v>3577.0999500000003</v>
      </c>
      <c r="G197" s="165">
        <v>0</v>
      </c>
      <c r="H197" s="165">
        <v>0</v>
      </c>
      <c r="I197" s="165">
        <v>0</v>
      </c>
      <c r="J197" s="165">
        <v>5.3600000000000002E-3</v>
      </c>
      <c r="K197" s="165">
        <v>0</v>
      </c>
      <c r="L197" s="165">
        <v>5.3600000000000002E-3</v>
      </c>
      <c r="M197" s="165">
        <v>0</v>
      </c>
      <c r="N197" s="165">
        <v>0</v>
      </c>
      <c r="O197" s="165">
        <v>0</v>
      </c>
      <c r="P197" s="165">
        <v>1E-3</v>
      </c>
      <c r="Q197" s="165">
        <v>0</v>
      </c>
      <c r="R197" s="166">
        <v>5.3600000000000002E-3</v>
      </c>
    </row>
    <row r="198" spans="1:18" ht="13.2">
      <c r="A198" s="163" t="s">
        <v>625</v>
      </c>
      <c r="B198" s="171"/>
      <c r="C198" s="171"/>
      <c r="D198" s="164">
        <v>209307.07782999999</v>
      </c>
      <c r="E198" s="165">
        <v>0</v>
      </c>
      <c r="F198" s="165">
        <v>209307.07782999999</v>
      </c>
      <c r="G198" s="165">
        <v>0.24781000000000003</v>
      </c>
      <c r="H198" s="165">
        <v>0</v>
      </c>
      <c r="I198" s="165">
        <v>0.24781000000000003</v>
      </c>
      <c r="J198" s="165">
        <v>6365.9678800000002</v>
      </c>
      <c r="K198" s="165">
        <v>8.131730000000001</v>
      </c>
      <c r="L198" s="165">
        <v>6374.0996099999993</v>
      </c>
      <c r="M198" s="165">
        <v>6923.4456700000001</v>
      </c>
      <c r="N198" s="165">
        <v>8.5310100000000002</v>
      </c>
      <c r="O198" s="165">
        <v>6931.9766799999998</v>
      </c>
      <c r="P198" s="165">
        <v>1.6E-2</v>
      </c>
      <c r="Q198" s="165">
        <v>16.662740000000003</v>
      </c>
      <c r="R198" s="166">
        <v>13306.324099999998</v>
      </c>
    </row>
    <row r="199" spans="1:18" ht="13.2">
      <c r="A199" s="163" t="s">
        <v>24</v>
      </c>
      <c r="B199" s="163" t="s">
        <v>24</v>
      </c>
      <c r="C199" s="163" t="s">
        <v>260</v>
      </c>
      <c r="D199" s="164">
        <v>18758.74784</v>
      </c>
      <c r="E199" s="165">
        <v>0</v>
      </c>
      <c r="F199" s="165">
        <v>18758.74784</v>
      </c>
      <c r="G199" s="165">
        <v>0</v>
      </c>
      <c r="H199" s="165">
        <v>0</v>
      </c>
      <c r="I199" s="165">
        <v>0</v>
      </c>
      <c r="J199" s="165">
        <v>903.58526000000006</v>
      </c>
      <c r="K199" s="165">
        <v>0.91589999999999994</v>
      </c>
      <c r="L199" s="165">
        <v>904.50116000000003</v>
      </c>
      <c r="M199" s="165">
        <v>2753.2335699999999</v>
      </c>
      <c r="N199" s="165">
        <v>2.036E-2</v>
      </c>
      <c r="O199" s="165">
        <v>2753.2539300000003</v>
      </c>
      <c r="P199" s="165">
        <v>1E-3</v>
      </c>
      <c r="Q199" s="165">
        <v>0.93625999999999998</v>
      </c>
      <c r="R199" s="166">
        <v>3657.7550899999997</v>
      </c>
    </row>
    <row r="200" spans="1:18" ht="13.2">
      <c r="A200" s="167"/>
      <c r="B200" s="167"/>
      <c r="C200" s="168" t="s">
        <v>24</v>
      </c>
      <c r="D200" s="169">
        <v>70080.175539999997</v>
      </c>
      <c r="E200" s="121">
        <v>1.36497</v>
      </c>
      <c r="F200" s="121">
        <v>70081.540510000006</v>
      </c>
      <c r="G200" s="121">
        <v>0.69240999999999997</v>
      </c>
      <c r="H200" s="121">
        <v>0</v>
      </c>
      <c r="I200" s="121">
        <v>0.69240999999999997</v>
      </c>
      <c r="J200" s="121">
        <v>4562.2958099999996</v>
      </c>
      <c r="K200" s="121">
        <v>225.63109</v>
      </c>
      <c r="L200" s="121">
        <v>4787.9269000000004</v>
      </c>
      <c r="M200" s="121">
        <v>22351.909379999997</v>
      </c>
      <c r="N200" s="121">
        <v>459.20060999999998</v>
      </c>
      <c r="O200" s="121">
        <v>22811.109989999997</v>
      </c>
      <c r="P200" s="121">
        <v>4.0000000000000001E-3</v>
      </c>
      <c r="Q200" s="121">
        <v>684.83169999999996</v>
      </c>
      <c r="R200" s="170">
        <v>27599.729299999999</v>
      </c>
    </row>
    <row r="201" spans="1:18" ht="13.2">
      <c r="A201" s="167"/>
      <c r="B201" s="163" t="s">
        <v>261</v>
      </c>
      <c r="C201" s="163" t="s">
        <v>261</v>
      </c>
      <c r="D201" s="164">
        <v>4540.5073400000001</v>
      </c>
      <c r="E201" s="165">
        <v>0</v>
      </c>
      <c r="F201" s="165">
        <v>4540.5073400000001</v>
      </c>
      <c r="G201" s="165">
        <v>0</v>
      </c>
      <c r="H201" s="165">
        <v>0</v>
      </c>
      <c r="I201" s="165">
        <v>0</v>
      </c>
      <c r="J201" s="165">
        <v>0</v>
      </c>
      <c r="K201" s="165">
        <v>0</v>
      </c>
      <c r="L201" s="165">
        <v>0</v>
      </c>
      <c r="M201" s="165">
        <v>0</v>
      </c>
      <c r="N201" s="165">
        <v>0</v>
      </c>
      <c r="O201" s="165">
        <v>0</v>
      </c>
      <c r="P201" s="165">
        <v>1E-3</v>
      </c>
      <c r="Q201" s="165">
        <v>0</v>
      </c>
      <c r="R201" s="166">
        <v>0</v>
      </c>
    </row>
    <row r="202" spans="1:18" ht="13.2">
      <c r="A202" s="167"/>
      <c r="B202" s="163" t="s">
        <v>262</v>
      </c>
      <c r="C202" s="163" t="s">
        <v>262</v>
      </c>
      <c r="D202" s="164">
        <v>463.59598</v>
      </c>
      <c r="E202" s="165">
        <v>0</v>
      </c>
      <c r="F202" s="165">
        <v>463.59598</v>
      </c>
      <c r="G202" s="165">
        <v>0</v>
      </c>
      <c r="H202" s="165">
        <v>0</v>
      </c>
      <c r="I202" s="165">
        <v>0</v>
      </c>
      <c r="J202" s="165">
        <v>0</v>
      </c>
      <c r="K202" s="165">
        <v>0</v>
      </c>
      <c r="L202" s="165">
        <v>0</v>
      </c>
      <c r="M202" s="165">
        <v>0</v>
      </c>
      <c r="N202" s="165">
        <v>0</v>
      </c>
      <c r="O202" s="165">
        <v>0</v>
      </c>
      <c r="P202" s="165">
        <v>1E-3</v>
      </c>
      <c r="Q202" s="165">
        <v>0</v>
      </c>
      <c r="R202" s="166">
        <v>0</v>
      </c>
    </row>
    <row r="203" spans="1:18" ht="13.2">
      <c r="A203" s="167"/>
      <c r="B203" s="163" t="s">
        <v>263</v>
      </c>
      <c r="C203" s="163" t="s">
        <v>264</v>
      </c>
      <c r="D203" s="164">
        <v>1671.60176</v>
      </c>
      <c r="E203" s="165">
        <v>0</v>
      </c>
      <c r="F203" s="165">
        <v>1671.60176</v>
      </c>
      <c r="G203" s="165">
        <v>0</v>
      </c>
      <c r="H203" s="165">
        <v>0</v>
      </c>
      <c r="I203" s="165">
        <v>0</v>
      </c>
      <c r="J203" s="165">
        <v>0</v>
      </c>
      <c r="K203" s="165">
        <v>0</v>
      </c>
      <c r="L203" s="165">
        <v>0</v>
      </c>
      <c r="M203" s="165">
        <v>0</v>
      </c>
      <c r="N203" s="165">
        <v>0</v>
      </c>
      <c r="O203" s="165">
        <v>0</v>
      </c>
      <c r="P203" s="165">
        <v>1E-3</v>
      </c>
      <c r="Q203" s="165">
        <v>0</v>
      </c>
      <c r="R203" s="166">
        <v>0</v>
      </c>
    </row>
    <row r="204" spans="1:18" ht="13.2">
      <c r="A204" s="163" t="s">
        <v>626</v>
      </c>
      <c r="B204" s="171"/>
      <c r="C204" s="171"/>
      <c r="D204" s="164">
        <v>95514.628460000007</v>
      </c>
      <c r="E204" s="165">
        <v>1.36497</v>
      </c>
      <c r="F204" s="165">
        <v>95515.993430000017</v>
      </c>
      <c r="G204" s="165">
        <v>0.69240999999999997</v>
      </c>
      <c r="H204" s="165">
        <v>0</v>
      </c>
      <c r="I204" s="165">
        <v>0.69240999999999997</v>
      </c>
      <c r="J204" s="165">
        <v>5465.8810699999995</v>
      </c>
      <c r="K204" s="165">
        <v>226.54698999999999</v>
      </c>
      <c r="L204" s="165">
        <v>5692.4280600000002</v>
      </c>
      <c r="M204" s="165">
        <v>25105.142949999998</v>
      </c>
      <c r="N204" s="165">
        <v>459.22096999999997</v>
      </c>
      <c r="O204" s="165">
        <v>25564.36392</v>
      </c>
      <c r="P204" s="165">
        <v>8.0000000000000002E-3</v>
      </c>
      <c r="Q204" s="165">
        <v>685.76796000000002</v>
      </c>
      <c r="R204" s="166">
        <v>31257.484390000001</v>
      </c>
    </row>
    <row r="205" spans="1:18" ht="13.2">
      <c r="A205" s="163" t="s">
        <v>25</v>
      </c>
      <c r="B205" s="163" t="s">
        <v>25</v>
      </c>
      <c r="C205" s="163" t="s">
        <v>25</v>
      </c>
      <c r="D205" s="164">
        <v>61909.043770000004</v>
      </c>
      <c r="E205" s="165">
        <v>0</v>
      </c>
      <c r="F205" s="165">
        <v>61909.043770000004</v>
      </c>
      <c r="G205" s="165">
        <v>3.1900000000000006E-3</v>
      </c>
      <c r="H205" s="165">
        <v>0</v>
      </c>
      <c r="I205" s="165">
        <v>3.1900000000000006E-3</v>
      </c>
      <c r="J205" s="165">
        <v>1869.3737900000001</v>
      </c>
      <c r="K205" s="165">
        <v>10.409270000000001</v>
      </c>
      <c r="L205" s="165">
        <v>1879.78306</v>
      </c>
      <c r="M205" s="165">
        <v>4462.9876100000001</v>
      </c>
      <c r="N205" s="165">
        <v>3.52704</v>
      </c>
      <c r="O205" s="165">
        <v>4466.5146500000001</v>
      </c>
      <c r="P205" s="165">
        <v>6.0000000000000001E-3</v>
      </c>
      <c r="Q205" s="165">
        <v>13.936310000000001</v>
      </c>
      <c r="R205" s="166">
        <v>6346.3009000000002</v>
      </c>
    </row>
    <row r="206" spans="1:18" ht="13.2">
      <c r="A206" s="167"/>
      <c r="B206" s="163" t="s">
        <v>282</v>
      </c>
      <c r="C206" s="163" t="s">
        <v>283</v>
      </c>
      <c r="D206" s="164">
        <v>3310.68262</v>
      </c>
      <c r="E206" s="165">
        <v>0</v>
      </c>
      <c r="F206" s="165">
        <v>3310.68262</v>
      </c>
      <c r="G206" s="165">
        <v>0</v>
      </c>
      <c r="H206" s="165">
        <v>0</v>
      </c>
      <c r="I206" s="165">
        <v>0</v>
      </c>
      <c r="J206" s="165">
        <v>2.7400000000000002E-3</v>
      </c>
      <c r="K206" s="165">
        <v>0</v>
      </c>
      <c r="L206" s="165">
        <v>2.7400000000000002E-3</v>
      </c>
      <c r="M206" s="165">
        <v>0</v>
      </c>
      <c r="N206" s="165">
        <v>0</v>
      </c>
      <c r="O206" s="165">
        <v>0</v>
      </c>
      <c r="P206" s="165">
        <v>1E-3</v>
      </c>
      <c r="Q206" s="165">
        <v>0</v>
      </c>
      <c r="R206" s="166">
        <v>2.7400000000000002E-3</v>
      </c>
    </row>
    <row r="207" spans="1:18" ht="13.2">
      <c r="A207" s="163" t="s">
        <v>627</v>
      </c>
      <c r="B207" s="171"/>
      <c r="C207" s="171"/>
      <c r="D207" s="164">
        <v>65219.726390000003</v>
      </c>
      <c r="E207" s="165">
        <v>0</v>
      </c>
      <c r="F207" s="165">
        <v>65219.726390000003</v>
      </c>
      <c r="G207" s="165">
        <v>3.1900000000000006E-3</v>
      </c>
      <c r="H207" s="165">
        <v>0</v>
      </c>
      <c r="I207" s="165">
        <v>3.1900000000000006E-3</v>
      </c>
      <c r="J207" s="165">
        <v>1869.37653</v>
      </c>
      <c r="K207" s="165">
        <v>10.409270000000001</v>
      </c>
      <c r="L207" s="165">
        <v>1879.7858000000001</v>
      </c>
      <c r="M207" s="165">
        <v>4462.9876100000001</v>
      </c>
      <c r="N207" s="165">
        <v>3.52704</v>
      </c>
      <c r="O207" s="165">
        <v>4466.5146500000001</v>
      </c>
      <c r="P207" s="165">
        <v>7.0000000000000001E-3</v>
      </c>
      <c r="Q207" s="165">
        <v>13.936310000000001</v>
      </c>
      <c r="R207" s="166">
        <v>6346.303640000001</v>
      </c>
    </row>
    <row r="208" spans="1:18" ht="13.2">
      <c r="A208" s="163" t="s">
        <v>26</v>
      </c>
      <c r="B208" s="163" t="s">
        <v>183</v>
      </c>
      <c r="C208" s="163" t="s">
        <v>265</v>
      </c>
      <c r="D208" s="164">
        <v>17500.706739999998</v>
      </c>
      <c r="E208" s="165">
        <v>0</v>
      </c>
      <c r="F208" s="165">
        <v>17500.706739999998</v>
      </c>
      <c r="G208" s="165">
        <v>0</v>
      </c>
      <c r="H208" s="165">
        <v>0</v>
      </c>
      <c r="I208" s="165">
        <v>0</v>
      </c>
      <c r="J208" s="165">
        <v>1203.1270900000002</v>
      </c>
      <c r="K208" s="165">
        <v>3.7219999999999996E-2</v>
      </c>
      <c r="L208" s="165">
        <v>1203.1643100000001</v>
      </c>
      <c r="M208" s="165">
        <v>213.13473999999999</v>
      </c>
      <c r="N208" s="165">
        <v>0</v>
      </c>
      <c r="O208" s="165">
        <v>213.13473999999999</v>
      </c>
      <c r="P208" s="165">
        <v>1E-3</v>
      </c>
      <c r="Q208" s="165">
        <v>3.7219999999999996E-2</v>
      </c>
      <c r="R208" s="166">
        <v>1416.2990500000001</v>
      </c>
    </row>
    <row r="209" spans="1:18" ht="13.2">
      <c r="A209" s="167"/>
      <c r="B209" s="167"/>
      <c r="C209" s="168" t="s">
        <v>313</v>
      </c>
      <c r="D209" s="169">
        <v>15038.580330000001</v>
      </c>
      <c r="E209" s="121">
        <v>0</v>
      </c>
      <c r="F209" s="121">
        <v>15038.580330000001</v>
      </c>
      <c r="G209" s="121">
        <v>0</v>
      </c>
      <c r="H209" s="121">
        <v>0</v>
      </c>
      <c r="I209" s="121">
        <v>0</v>
      </c>
      <c r="J209" s="121">
        <v>0</v>
      </c>
      <c r="K209" s="121">
        <v>0</v>
      </c>
      <c r="L209" s="121">
        <v>0</v>
      </c>
      <c r="M209" s="121">
        <v>0</v>
      </c>
      <c r="N209" s="121">
        <v>0</v>
      </c>
      <c r="O209" s="121">
        <v>0</v>
      </c>
      <c r="P209" s="121">
        <v>1E-3</v>
      </c>
      <c r="Q209" s="121">
        <v>0</v>
      </c>
      <c r="R209" s="170">
        <v>0</v>
      </c>
    </row>
    <row r="210" spans="1:18" ht="13.2">
      <c r="A210" s="167"/>
      <c r="B210" s="167"/>
      <c r="C210" s="168" t="s">
        <v>184</v>
      </c>
      <c r="D210" s="169">
        <v>102353.5701</v>
      </c>
      <c r="E210" s="121">
        <v>0</v>
      </c>
      <c r="F210" s="121">
        <v>102353.5701</v>
      </c>
      <c r="G210" s="121">
        <v>0.19400000000000001</v>
      </c>
      <c r="H210" s="121">
        <v>0</v>
      </c>
      <c r="I210" s="121">
        <v>0.19400000000000001</v>
      </c>
      <c r="J210" s="121">
        <v>7282.9937599999985</v>
      </c>
      <c r="K210" s="121">
        <v>10.36346</v>
      </c>
      <c r="L210" s="121">
        <v>7293.3572199999999</v>
      </c>
      <c r="M210" s="121">
        <v>6933.0236799999993</v>
      </c>
      <c r="N210" s="121">
        <v>26.514710000000001</v>
      </c>
      <c r="O210" s="121">
        <v>6959.5383899999997</v>
      </c>
      <c r="P210" s="121">
        <v>6.0000000000000001E-3</v>
      </c>
      <c r="Q210" s="121">
        <v>36.878169999999997</v>
      </c>
      <c r="R210" s="170">
        <v>14253.089609999999</v>
      </c>
    </row>
    <row r="211" spans="1:18" ht="13.2">
      <c r="A211" s="167"/>
      <c r="B211" s="163" t="s">
        <v>266</v>
      </c>
      <c r="C211" s="163" t="s">
        <v>266</v>
      </c>
      <c r="D211" s="164">
        <v>19793.3976</v>
      </c>
      <c r="E211" s="165">
        <v>0</v>
      </c>
      <c r="F211" s="165">
        <v>19793.3976</v>
      </c>
      <c r="G211" s="165">
        <v>0</v>
      </c>
      <c r="H211" s="165">
        <v>0</v>
      </c>
      <c r="I211" s="165">
        <v>0</v>
      </c>
      <c r="J211" s="165">
        <v>1366.69947</v>
      </c>
      <c r="K211" s="165">
        <v>8.3086699999999993</v>
      </c>
      <c r="L211" s="165">
        <v>1375.0081399999999</v>
      </c>
      <c r="M211" s="165">
        <v>444.62753000000004</v>
      </c>
      <c r="N211" s="165">
        <v>0</v>
      </c>
      <c r="O211" s="165">
        <v>444.62753000000004</v>
      </c>
      <c r="P211" s="165">
        <v>1E-3</v>
      </c>
      <c r="Q211" s="165">
        <v>8.3086699999999993</v>
      </c>
      <c r="R211" s="166">
        <v>1819.6356699999999</v>
      </c>
    </row>
    <row r="212" spans="1:18" ht="13.2">
      <c r="A212" s="163" t="s">
        <v>628</v>
      </c>
      <c r="B212" s="171"/>
      <c r="C212" s="171"/>
      <c r="D212" s="164">
        <v>154686.25476999997</v>
      </c>
      <c r="E212" s="165">
        <v>0</v>
      </c>
      <c r="F212" s="165">
        <v>154686.25476999997</v>
      </c>
      <c r="G212" s="165">
        <v>0.19400000000000001</v>
      </c>
      <c r="H212" s="165">
        <v>0</v>
      </c>
      <c r="I212" s="165">
        <v>0.19400000000000001</v>
      </c>
      <c r="J212" s="165">
        <v>9852.8203200000007</v>
      </c>
      <c r="K212" s="165">
        <v>18.709349999999997</v>
      </c>
      <c r="L212" s="165">
        <v>9871.5296699999999</v>
      </c>
      <c r="M212" s="165">
        <v>7590.7859500000004</v>
      </c>
      <c r="N212" s="165">
        <v>26.514710000000001</v>
      </c>
      <c r="O212" s="165">
        <v>7617.3006599999999</v>
      </c>
      <c r="P212" s="165">
        <v>8.9999999999999993E-3</v>
      </c>
      <c r="Q212" s="165">
        <v>45.224059999999994</v>
      </c>
      <c r="R212" s="166">
        <v>17489.024329999997</v>
      </c>
    </row>
    <row r="213" spans="1:18" ht="13.2">
      <c r="A213" s="172" t="s">
        <v>315</v>
      </c>
      <c r="B213" s="173"/>
      <c r="C213" s="173"/>
      <c r="D213" s="174">
        <v>9792040.7684600092</v>
      </c>
      <c r="E213" s="175">
        <v>309420.83026999998</v>
      </c>
      <c r="F213" s="175">
        <v>10101461.598730013</v>
      </c>
      <c r="G213" s="175">
        <v>764.70391000000041</v>
      </c>
      <c r="H213" s="175">
        <v>91.848280000000003</v>
      </c>
      <c r="I213" s="175">
        <v>856.55219000000045</v>
      </c>
      <c r="J213" s="175">
        <v>1518497.4767499994</v>
      </c>
      <c r="K213" s="175">
        <v>38991.658039999988</v>
      </c>
      <c r="L213" s="175">
        <v>1557489.1347899998</v>
      </c>
      <c r="M213" s="175">
        <v>4203510.4227800006</v>
      </c>
      <c r="N213" s="175">
        <v>95694.484450000018</v>
      </c>
      <c r="O213" s="175">
        <v>4299204.9072299981</v>
      </c>
      <c r="P213" s="175">
        <v>0.58899999999999997</v>
      </c>
      <c r="Q213" s="175">
        <v>134777.99077</v>
      </c>
      <c r="R213" s="176">
        <v>5857550.5942099979</v>
      </c>
    </row>
    <row r="214" spans="1:18" ht="13.2">
      <c r="A214" s="167"/>
      <c r="B214" s="163" t="s">
        <v>261</v>
      </c>
      <c r="C214" s="163" t="s">
        <v>261</v>
      </c>
      <c r="D214" s="164">
        <v>4.7222765800000007E-6</v>
      </c>
      <c r="E214" s="165">
        <v>0</v>
      </c>
      <c r="F214" s="165">
        <v>4.7222765800000007E-6</v>
      </c>
      <c r="G214" s="165">
        <v>0</v>
      </c>
      <c r="H214" s="165">
        <v>0</v>
      </c>
      <c r="I214" s="165">
        <v>0</v>
      </c>
      <c r="J214" s="165">
        <v>0</v>
      </c>
      <c r="K214" s="165">
        <v>0</v>
      </c>
      <c r="L214" s="165">
        <v>0</v>
      </c>
      <c r="M214" s="165">
        <v>0</v>
      </c>
      <c r="N214" s="165">
        <v>0</v>
      </c>
      <c r="O214" s="165">
        <v>0</v>
      </c>
      <c r="P214" s="165">
        <v>9.9999999999999978E-13</v>
      </c>
      <c r="Q214" s="165">
        <v>0</v>
      </c>
      <c r="R214" s="166">
        <v>0</v>
      </c>
    </row>
    <row r="215" spans="1:18" ht="13.2">
      <c r="A215" s="26" t="s">
        <v>38</v>
      </c>
      <c r="B215" s="7"/>
      <c r="C215" s="7"/>
      <c r="D215" s="7"/>
      <c r="E215" s="7"/>
      <c r="F215" s="7"/>
      <c r="G215" s="7"/>
      <c r="H215" s="7"/>
      <c r="I215" s="7"/>
      <c r="J215" s="7"/>
      <c r="K215" s="7"/>
      <c r="L215" s="7"/>
      <c r="M215" s="7"/>
      <c r="N215" s="7"/>
      <c r="O215" s="7"/>
      <c r="P215" s="7"/>
      <c r="Q215" s="7"/>
      <c r="R215" s="7"/>
    </row>
    <row r="216" spans="1:18" ht="13.2">
      <c r="A216" s="7"/>
      <c r="B216" s="7"/>
      <c r="C216" s="7"/>
      <c r="D216" s="7"/>
      <c r="E216" s="7"/>
      <c r="F216" s="7"/>
      <c r="G216" s="7"/>
      <c r="H216" s="7"/>
      <c r="I216" s="7"/>
      <c r="J216" s="7"/>
      <c r="K216" s="7"/>
      <c r="L216" s="7"/>
      <c r="M216" s="7"/>
      <c r="N216" s="7"/>
      <c r="O216" s="7"/>
      <c r="P216" s="7"/>
      <c r="Q216" s="7"/>
      <c r="R216" s="7"/>
    </row>
    <row r="217" spans="1:18" ht="13.2">
      <c r="A217" s="7"/>
      <c r="B217" s="7"/>
      <c r="C217" s="7"/>
      <c r="D217" s="7"/>
      <c r="E217" s="7"/>
      <c r="F217" s="7"/>
      <c r="G217" s="7"/>
      <c r="H217" s="7"/>
      <c r="I217" s="7"/>
      <c r="J217" s="7"/>
      <c r="K217" s="7"/>
      <c r="L217" s="7"/>
      <c r="M217" s="7"/>
      <c r="N217" s="7"/>
      <c r="O217" s="7"/>
      <c r="P217" s="7"/>
      <c r="Q217" s="7"/>
      <c r="R217" s="7"/>
    </row>
    <row r="218" spans="1:18" ht="13.2">
      <c r="A218" s="7"/>
      <c r="B218" s="7"/>
      <c r="C218" s="7"/>
      <c r="D218" s="7"/>
      <c r="E218" s="7"/>
      <c r="F218" s="7"/>
      <c r="G218" s="7"/>
      <c r="H218" s="7"/>
      <c r="I218" s="7"/>
      <c r="J218" s="7"/>
      <c r="K218" s="7"/>
      <c r="L218" s="7"/>
      <c r="M218" s="7"/>
      <c r="N218" s="7"/>
      <c r="O218" s="7"/>
      <c r="P218" s="7"/>
      <c r="Q218" s="7"/>
      <c r="R218" s="7"/>
    </row>
    <row r="219" spans="1:18" ht="13.2">
      <c r="A219" s="7"/>
      <c r="B219" s="7"/>
      <c r="C219" s="7"/>
      <c r="D219" s="7"/>
      <c r="E219" s="7"/>
      <c r="F219" s="7"/>
      <c r="G219" s="7"/>
      <c r="H219" s="7"/>
      <c r="I219" s="7"/>
      <c r="J219" s="7"/>
      <c r="K219" s="7"/>
      <c r="L219" s="7"/>
      <c r="M219" s="7"/>
      <c r="N219" s="7"/>
      <c r="O219" s="7"/>
      <c r="P219" s="7"/>
      <c r="Q219" s="7"/>
      <c r="R219" s="7"/>
    </row>
    <row r="220" spans="1:18" ht="13.2">
      <c r="A220" s="7"/>
      <c r="B220" s="7"/>
      <c r="C220" s="7"/>
      <c r="D220" s="7"/>
      <c r="E220" s="7"/>
      <c r="F220" s="7"/>
      <c r="G220" s="7"/>
      <c r="H220" s="7"/>
      <c r="I220" s="7"/>
      <c r="J220" s="7"/>
      <c r="K220" s="7"/>
      <c r="L220" s="7"/>
      <c r="M220" s="7"/>
      <c r="N220" s="7"/>
      <c r="O220" s="7"/>
      <c r="P220" s="7"/>
      <c r="Q220" s="7"/>
      <c r="R220" s="7"/>
    </row>
    <row r="221" spans="1:18" ht="13.2">
      <c r="A221" s="7"/>
      <c r="B221" s="7"/>
      <c r="C221" s="7"/>
      <c r="D221" s="7"/>
      <c r="E221" s="7"/>
      <c r="F221" s="7"/>
      <c r="G221" s="7"/>
      <c r="H221" s="7"/>
      <c r="I221" s="7"/>
      <c r="J221" s="7"/>
      <c r="K221" s="7"/>
      <c r="L221" s="7"/>
      <c r="M221" s="7"/>
      <c r="N221" s="7"/>
      <c r="O221" s="7"/>
      <c r="P221" s="7"/>
      <c r="Q221" s="7"/>
      <c r="R221" s="7"/>
    </row>
    <row r="222" spans="1:18" ht="13.2">
      <c r="A222" s="7"/>
      <c r="B222" s="7"/>
      <c r="C222" s="7"/>
      <c r="D222" s="7"/>
      <c r="E222" s="7"/>
      <c r="F222" s="7"/>
      <c r="G222" s="7"/>
      <c r="H222" s="7"/>
      <c r="I222" s="7"/>
      <c r="J222" s="7"/>
      <c r="K222" s="7"/>
      <c r="L222" s="7"/>
      <c r="M222" s="7"/>
      <c r="N222" s="7"/>
      <c r="O222" s="7"/>
      <c r="P222" s="7"/>
      <c r="Q222" s="7"/>
      <c r="R222" s="7"/>
    </row>
    <row r="223" spans="1:18" ht="13.2">
      <c r="A223" s="7"/>
      <c r="B223" s="7"/>
      <c r="C223" s="7"/>
      <c r="D223" s="7"/>
      <c r="E223" s="7"/>
      <c r="F223" s="7"/>
      <c r="G223" s="7"/>
      <c r="H223" s="7"/>
      <c r="I223" s="7"/>
      <c r="J223" s="7"/>
      <c r="K223" s="7"/>
      <c r="L223" s="7"/>
      <c r="M223" s="7"/>
      <c r="N223" s="7"/>
      <c r="O223" s="7"/>
      <c r="P223" s="7"/>
      <c r="Q223" s="7"/>
      <c r="R223" s="7"/>
    </row>
    <row r="224" spans="1:18" ht="13.2">
      <c r="A224" s="7"/>
      <c r="B224" s="7"/>
      <c r="C224" s="7"/>
      <c r="D224" s="7"/>
      <c r="E224" s="7"/>
      <c r="F224" s="7"/>
      <c r="G224" s="7"/>
      <c r="H224" s="7"/>
      <c r="I224" s="7"/>
      <c r="J224" s="7"/>
      <c r="K224" s="7"/>
      <c r="L224" s="7"/>
      <c r="M224" s="7"/>
      <c r="N224" s="7"/>
      <c r="O224" s="7"/>
      <c r="P224" s="7"/>
      <c r="Q224" s="7"/>
      <c r="R224" s="7"/>
    </row>
    <row r="225" spans="1:18" ht="13.2">
      <c r="A225" s="7"/>
      <c r="B225" s="7"/>
      <c r="C225" s="7"/>
      <c r="D225" s="7"/>
      <c r="E225" s="7"/>
      <c r="F225" s="7"/>
      <c r="G225" s="7"/>
      <c r="H225" s="7"/>
      <c r="I225" s="7"/>
      <c r="J225" s="7"/>
      <c r="K225" s="7"/>
      <c r="L225" s="7"/>
      <c r="M225" s="7"/>
      <c r="N225" s="7"/>
      <c r="O225" s="7"/>
      <c r="P225" s="7"/>
      <c r="Q225" s="7"/>
      <c r="R225" s="7"/>
    </row>
    <row r="226" spans="1:18" ht="13.2">
      <c r="A226" s="7"/>
      <c r="B226" s="7"/>
      <c r="C226" s="7"/>
      <c r="D226" s="7"/>
      <c r="E226" s="7"/>
      <c r="F226" s="7"/>
      <c r="G226" s="7"/>
      <c r="H226" s="7"/>
      <c r="I226" s="7"/>
      <c r="J226" s="7"/>
      <c r="K226" s="7"/>
      <c r="L226" s="7"/>
      <c r="M226" s="7"/>
      <c r="N226" s="7"/>
      <c r="O226" s="7"/>
      <c r="P226" s="7"/>
      <c r="Q226" s="7"/>
      <c r="R226" s="7"/>
    </row>
    <row r="227" spans="1:18" ht="13.2">
      <c r="A227" s="7"/>
      <c r="B227" s="7"/>
      <c r="C227" s="7"/>
      <c r="D227" s="7"/>
      <c r="E227" s="7"/>
      <c r="F227" s="7"/>
      <c r="G227" s="7"/>
      <c r="H227" s="7"/>
      <c r="I227" s="7"/>
      <c r="J227" s="7"/>
      <c r="K227" s="7"/>
      <c r="L227" s="7"/>
      <c r="M227" s="7"/>
      <c r="N227" s="7"/>
      <c r="O227" s="7"/>
      <c r="P227" s="7"/>
      <c r="Q227" s="7"/>
      <c r="R227" s="7"/>
    </row>
    <row r="228" spans="1:18" ht="13.2">
      <c r="A228" s="7"/>
      <c r="B228" s="7"/>
      <c r="C228" s="7"/>
      <c r="D228" s="7"/>
      <c r="E228" s="7"/>
      <c r="F228" s="7"/>
      <c r="G228" s="7"/>
      <c r="H228" s="7"/>
      <c r="I228" s="7"/>
      <c r="J228" s="7"/>
      <c r="K228" s="7"/>
      <c r="L228" s="7"/>
      <c r="M228" s="7"/>
      <c r="N228" s="7"/>
      <c r="O228" s="7"/>
      <c r="P228" s="7"/>
      <c r="Q228" s="7"/>
      <c r="R228" s="7"/>
    </row>
    <row r="229" spans="1:18" ht="13.2">
      <c r="A229" s="7"/>
      <c r="B229" s="7"/>
      <c r="C229" s="7"/>
      <c r="D229" s="7"/>
      <c r="E229" s="7"/>
      <c r="F229" s="7"/>
      <c r="G229" s="7"/>
      <c r="H229" s="7"/>
      <c r="I229" s="7"/>
      <c r="J229" s="7"/>
      <c r="K229" s="7"/>
      <c r="L229" s="7"/>
      <c r="M229" s="7"/>
      <c r="N229" s="7"/>
      <c r="O229" s="7"/>
      <c r="P229" s="7"/>
      <c r="Q229" s="7"/>
      <c r="R229" s="7"/>
    </row>
    <row r="230" spans="1:18" ht="13.2">
      <c r="A230" s="7"/>
      <c r="B230" s="7"/>
      <c r="C230" s="7"/>
      <c r="D230" s="7"/>
      <c r="E230" s="7"/>
      <c r="F230" s="7"/>
      <c r="G230" s="7"/>
      <c r="H230" s="7"/>
      <c r="I230" s="7"/>
      <c r="J230" s="7"/>
      <c r="K230" s="7"/>
      <c r="L230" s="7"/>
      <c r="M230" s="7"/>
      <c r="N230" s="7"/>
      <c r="O230" s="7"/>
      <c r="P230" s="7"/>
      <c r="Q230" s="7"/>
      <c r="R230" s="7"/>
    </row>
    <row r="231" spans="1:18" ht="13.2">
      <c r="A231" s="7"/>
      <c r="B231" s="7"/>
      <c r="C231" s="7"/>
      <c r="D231" s="7"/>
      <c r="E231" s="7"/>
      <c r="F231" s="7"/>
      <c r="G231" s="7"/>
      <c r="H231" s="7"/>
      <c r="I231" s="7"/>
      <c r="J231" s="7"/>
      <c r="K231" s="7"/>
      <c r="L231" s="7"/>
      <c r="M231" s="7"/>
      <c r="N231" s="7"/>
      <c r="O231" s="7"/>
      <c r="P231" s="7"/>
      <c r="Q231" s="7"/>
      <c r="R231" s="7"/>
    </row>
    <row r="232" spans="1:18" ht="13.2">
      <c r="A232" s="7"/>
      <c r="B232" s="7"/>
      <c r="C232" s="7"/>
      <c r="D232" s="7"/>
      <c r="E232" s="7"/>
      <c r="F232" s="7"/>
      <c r="G232" s="7"/>
      <c r="H232" s="7"/>
      <c r="I232" s="7"/>
      <c r="J232" s="7"/>
      <c r="K232" s="7"/>
      <c r="L232" s="7"/>
      <c r="M232" s="7"/>
      <c r="N232" s="7"/>
      <c r="O232" s="7"/>
      <c r="P232" s="7"/>
      <c r="Q232" s="7"/>
      <c r="R232" s="7"/>
    </row>
    <row r="233" spans="1:18" ht="13.2">
      <c r="A233" s="7"/>
      <c r="B233" s="7"/>
      <c r="C233" s="7"/>
      <c r="D233" s="7"/>
      <c r="E233" s="7"/>
      <c r="F233" s="7"/>
      <c r="G233" s="7"/>
      <c r="H233" s="7"/>
      <c r="I233" s="7"/>
      <c r="J233" s="7"/>
      <c r="K233" s="7"/>
      <c r="L233" s="7"/>
      <c r="M233" s="7"/>
      <c r="N233" s="7"/>
      <c r="O233" s="7"/>
      <c r="P233" s="7"/>
      <c r="Q233" s="7"/>
      <c r="R233" s="7"/>
    </row>
    <row r="234" spans="1:18" ht="13.2">
      <c r="A234" s="7"/>
      <c r="B234" s="7"/>
      <c r="C234" s="7"/>
      <c r="D234" s="7"/>
      <c r="E234" s="7"/>
      <c r="F234" s="7"/>
      <c r="G234" s="7"/>
      <c r="H234" s="7"/>
      <c r="I234" s="7"/>
      <c r="J234" s="7"/>
      <c r="K234" s="7"/>
      <c r="L234" s="7"/>
      <c r="M234" s="7"/>
      <c r="N234" s="7"/>
      <c r="O234" s="7"/>
      <c r="P234" s="7"/>
      <c r="Q234" s="7"/>
      <c r="R234" s="7"/>
    </row>
    <row r="235" spans="1:18" ht="13.2">
      <c r="A235" s="7"/>
      <c r="B235" s="7"/>
      <c r="C235" s="7"/>
      <c r="D235" s="7"/>
      <c r="E235" s="7"/>
      <c r="F235" s="7"/>
      <c r="G235" s="7"/>
      <c r="H235" s="7"/>
      <c r="I235" s="7"/>
      <c r="J235" s="7"/>
      <c r="K235" s="7"/>
      <c r="L235" s="7"/>
      <c r="M235" s="7"/>
      <c r="N235" s="7"/>
      <c r="O235" s="7"/>
      <c r="P235" s="7"/>
      <c r="Q235" s="7"/>
      <c r="R235" s="7"/>
    </row>
    <row r="236" spans="1:18" ht="13.2">
      <c r="A236" s="7"/>
      <c r="B236" s="7"/>
      <c r="C236" s="7"/>
      <c r="D236" s="7"/>
      <c r="E236" s="7"/>
      <c r="F236" s="7"/>
      <c r="G236" s="7"/>
      <c r="H236" s="7"/>
      <c r="I236" s="7"/>
      <c r="J236" s="7"/>
      <c r="K236" s="7"/>
      <c r="L236" s="7"/>
      <c r="M236" s="7"/>
      <c r="N236" s="7"/>
      <c r="O236" s="7"/>
      <c r="P236" s="7"/>
      <c r="Q236" s="7"/>
      <c r="R236" s="7"/>
    </row>
    <row r="237" spans="1:18" ht="13.2">
      <c r="A237" s="7"/>
      <c r="B237" s="7"/>
      <c r="C237" s="7"/>
      <c r="D237" s="7"/>
      <c r="E237" s="7"/>
      <c r="F237" s="7"/>
      <c r="G237" s="7"/>
      <c r="H237" s="7"/>
      <c r="I237" s="7"/>
      <c r="J237" s="7"/>
      <c r="K237" s="7"/>
      <c r="L237" s="7"/>
      <c r="M237" s="7"/>
      <c r="N237" s="7"/>
      <c r="O237" s="7"/>
      <c r="P237" s="7"/>
      <c r="Q237" s="7"/>
      <c r="R237" s="7"/>
    </row>
    <row r="238" spans="1:18" ht="13.2">
      <c r="A238" s="7"/>
      <c r="B238" s="7"/>
      <c r="C238" s="7"/>
      <c r="D238" s="7"/>
      <c r="E238" s="7"/>
      <c r="F238" s="7"/>
      <c r="G238" s="7"/>
      <c r="H238" s="7"/>
      <c r="I238" s="7"/>
      <c r="J238" s="7"/>
      <c r="K238" s="7"/>
      <c r="L238" s="7"/>
      <c r="M238" s="7"/>
      <c r="N238" s="7"/>
      <c r="O238" s="7"/>
      <c r="P238" s="7"/>
      <c r="Q238" s="7"/>
      <c r="R238" s="7"/>
    </row>
    <row r="239" spans="1:18" ht="13.2">
      <c r="A239" s="7"/>
      <c r="B239" s="7"/>
      <c r="C239" s="7"/>
      <c r="D239" s="7"/>
      <c r="E239" s="7"/>
      <c r="F239" s="7"/>
      <c r="G239" s="7"/>
      <c r="H239" s="7"/>
      <c r="I239" s="7"/>
      <c r="J239" s="7"/>
      <c r="K239" s="7"/>
      <c r="L239" s="7"/>
      <c r="M239" s="7"/>
      <c r="N239" s="7"/>
      <c r="O239" s="7"/>
      <c r="P239" s="7"/>
      <c r="Q239" s="7"/>
      <c r="R239" s="7"/>
    </row>
    <row r="240" spans="1:18" ht="13.2">
      <c r="A240" s="7"/>
      <c r="B240" s="7"/>
      <c r="C240" s="7"/>
      <c r="D240" s="7"/>
      <c r="E240" s="7"/>
      <c r="F240" s="7"/>
      <c r="G240" s="7"/>
      <c r="H240" s="7"/>
      <c r="I240" s="7"/>
      <c r="J240" s="7"/>
      <c r="K240" s="7"/>
      <c r="L240" s="7"/>
      <c r="M240" s="7"/>
      <c r="N240" s="7"/>
      <c r="O240" s="7"/>
      <c r="P240" s="7"/>
      <c r="Q240" s="7"/>
      <c r="R240" s="7"/>
    </row>
    <row r="241" spans="1:18" ht="13.2">
      <c r="A241" s="7"/>
      <c r="B241" s="7"/>
      <c r="C241" s="7"/>
      <c r="D241" s="7"/>
      <c r="E241" s="7"/>
      <c r="F241" s="7"/>
      <c r="G241" s="7"/>
      <c r="H241" s="7"/>
      <c r="I241" s="7"/>
      <c r="J241" s="7"/>
      <c r="K241" s="7"/>
      <c r="L241" s="7"/>
      <c r="M241" s="7"/>
      <c r="N241" s="7"/>
      <c r="O241" s="7"/>
      <c r="P241" s="7"/>
      <c r="Q241" s="7"/>
      <c r="R241" s="7"/>
    </row>
    <row r="242" spans="1:18" ht="13.2">
      <c r="A242" s="7"/>
      <c r="B242" s="7"/>
      <c r="C242" s="7"/>
      <c r="D242" s="7"/>
      <c r="E242" s="7"/>
      <c r="F242" s="7"/>
      <c r="G242" s="7"/>
      <c r="H242" s="7"/>
      <c r="I242" s="7"/>
      <c r="J242" s="7"/>
      <c r="K242" s="7"/>
      <c r="L242" s="7"/>
      <c r="M242" s="7"/>
      <c r="N242" s="7"/>
      <c r="O242" s="7"/>
      <c r="P242" s="7"/>
      <c r="Q242" s="7"/>
      <c r="R242" s="7"/>
    </row>
    <row r="243" spans="1:18" ht="13.2">
      <c r="A243" s="7"/>
      <c r="B243" s="7"/>
      <c r="C243" s="7"/>
      <c r="D243" s="7"/>
      <c r="E243" s="7"/>
      <c r="F243" s="7"/>
      <c r="G243" s="7"/>
      <c r="H243" s="7"/>
      <c r="I243" s="7"/>
      <c r="J243" s="7"/>
      <c r="K243" s="7"/>
      <c r="L243" s="7"/>
      <c r="M243" s="7"/>
      <c r="N243" s="7"/>
      <c r="O243" s="7"/>
      <c r="P243" s="7"/>
      <c r="Q243" s="7"/>
      <c r="R243" s="7"/>
    </row>
    <row r="244" spans="1:18" ht="13.2">
      <c r="A244" s="7"/>
      <c r="B244" s="7"/>
      <c r="C244" s="7"/>
      <c r="D244" s="7"/>
      <c r="E244" s="7"/>
      <c r="F244" s="7"/>
      <c r="G244" s="7"/>
      <c r="H244" s="7"/>
      <c r="I244" s="7"/>
      <c r="J244" s="7"/>
      <c r="K244" s="7"/>
      <c r="L244" s="7"/>
      <c r="M244" s="7"/>
      <c r="N244" s="7"/>
      <c r="O244" s="7"/>
      <c r="P244" s="7"/>
      <c r="Q244" s="7"/>
      <c r="R244" s="7"/>
    </row>
    <row r="245" spans="1:18" ht="13.2">
      <c r="A245" s="7"/>
      <c r="B245" s="7"/>
      <c r="C245" s="7"/>
      <c r="D245" s="7"/>
      <c r="E245" s="7"/>
      <c r="F245" s="7"/>
      <c r="G245" s="7"/>
      <c r="H245" s="7"/>
      <c r="I245" s="7"/>
      <c r="J245" s="7"/>
      <c r="K245" s="7"/>
      <c r="L245" s="7"/>
      <c r="M245" s="7"/>
      <c r="N245" s="7"/>
      <c r="O245" s="7"/>
      <c r="P245" s="7"/>
      <c r="Q245" s="7"/>
      <c r="R245" s="7"/>
    </row>
    <row r="246" spans="1:18" ht="13.2">
      <c r="A246" s="7"/>
      <c r="B246" s="7"/>
      <c r="C246" s="7"/>
      <c r="D246" s="7"/>
      <c r="E246" s="7"/>
      <c r="F246" s="7"/>
      <c r="G246" s="7"/>
      <c r="H246" s="7"/>
      <c r="I246" s="7"/>
      <c r="J246" s="7"/>
      <c r="K246" s="7"/>
      <c r="L246" s="7"/>
      <c r="M246" s="7"/>
      <c r="N246" s="7"/>
      <c r="O246" s="7"/>
      <c r="P246" s="7"/>
      <c r="Q246" s="7"/>
      <c r="R246" s="7"/>
    </row>
    <row r="247" spans="1:18" ht="13.2">
      <c r="A247" s="7"/>
      <c r="B247" s="7"/>
      <c r="C247" s="7"/>
      <c r="D247" s="7"/>
      <c r="E247" s="7"/>
      <c r="F247" s="7"/>
      <c r="G247" s="7"/>
      <c r="H247" s="7"/>
      <c r="I247" s="7"/>
      <c r="J247" s="7"/>
      <c r="K247" s="7"/>
      <c r="L247" s="7"/>
      <c r="M247" s="7"/>
      <c r="N247" s="7"/>
      <c r="O247" s="7"/>
      <c r="P247" s="7"/>
      <c r="Q247" s="7"/>
      <c r="R247" s="7"/>
    </row>
    <row r="248" spans="1:18" ht="13.2">
      <c r="A248" s="7"/>
      <c r="B248" s="7"/>
      <c r="C248" s="7"/>
      <c r="D248" s="7"/>
      <c r="E248" s="7"/>
      <c r="F248" s="7"/>
      <c r="G248" s="7"/>
      <c r="H248" s="7"/>
      <c r="I248" s="7"/>
      <c r="J248" s="7"/>
      <c r="K248" s="7"/>
      <c r="L248" s="7"/>
      <c r="M248" s="7"/>
      <c r="N248" s="7"/>
      <c r="O248" s="7"/>
      <c r="P248" s="7"/>
      <c r="Q248" s="7"/>
      <c r="R248" s="7"/>
    </row>
    <row r="249" spans="1:18" ht="13.2">
      <c r="A249" s="7"/>
      <c r="B249" s="7"/>
      <c r="C249" s="7"/>
      <c r="D249" s="7"/>
      <c r="E249" s="7"/>
      <c r="F249" s="7"/>
      <c r="G249" s="7"/>
      <c r="H249" s="7"/>
      <c r="I249" s="7"/>
      <c r="J249" s="7"/>
      <c r="K249" s="7"/>
      <c r="L249" s="7"/>
      <c r="M249" s="7"/>
      <c r="N249" s="7"/>
      <c r="O249" s="7"/>
      <c r="P249" s="7"/>
      <c r="Q249" s="7"/>
      <c r="R249" s="7"/>
    </row>
    <row r="250" spans="1:18" ht="13.2">
      <c r="A250" s="7"/>
      <c r="B250" s="7"/>
      <c r="C250" s="7"/>
      <c r="D250" s="7"/>
      <c r="E250" s="7"/>
      <c r="F250" s="7"/>
      <c r="G250" s="7"/>
      <c r="H250" s="7"/>
      <c r="I250" s="7"/>
      <c r="J250" s="7"/>
      <c r="K250" s="7"/>
      <c r="L250" s="7"/>
      <c r="M250" s="7"/>
      <c r="N250" s="7"/>
      <c r="O250" s="7"/>
      <c r="P250" s="7"/>
      <c r="Q250" s="7"/>
      <c r="R250" s="7"/>
    </row>
    <row r="251" spans="1:18" ht="13.2">
      <c r="A251" s="7"/>
      <c r="B251" s="7"/>
      <c r="C251" s="7"/>
      <c r="D251" s="7"/>
      <c r="E251" s="7"/>
      <c r="F251" s="7"/>
      <c r="G251" s="7"/>
      <c r="H251" s="7"/>
      <c r="I251" s="7"/>
      <c r="J251" s="7"/>
      <c r="K251" s="7"/>
      <c r="L251" s="7"/>
      <c r="M251" s="7"/>
      <c r="N251" s="7"/>
      <c r="O251" s="7"/>
      <c r="P251" s="7"/>
      <c r="Q251" s="7"/>
      <c r="R251" s="7"/>
    </row>
    <row r="252" spans="1:18" ht="13.2">
      <c r="A252" s="7"/>
      <c r="B252" s="7"/>
      <c r="C252" s="7"/>
      <c r="D252" s="7"/>
      <c r="E252" s="7"/>
      <c r="F252" s="7"/>
      <c r="G252" s="7"/>
      <c r="H252" s="7"/>
      <c r="I252" s="7"/>
      <c r="J252" s="7"/>
      <c r="K252" s="7"/>
      <c r="L252" s="7"/>
      <c r="M252" s="7"/>
      <c r="N252" s="7"/>
      <c r="O252" s="7"/>
      <c r="P252" s="7"/>
      <c r="Q252" s="7"/>
      <c r="R252" s="7"/>
    </row>
    <row r="253" spans="1:18" ht="13.2">
      <c r="A253" s="7"/>
      <c r="B253" s="7"/>
      <c r="C253" s="7"/>
      <c r="D253" s="7"/>
      <c r="E253" s="7"/>
      <c r="F253" s="7"/>
      <c r="G253" s="7"/>
      <c r="H253" s="7"/>
      <c r="I253" s="7"/>
      <c r="J253" s="7"/>
      <c r="K253" s="7"/>
      <c r="L253" s="7"/>
      <c r="M253" s="7"/>
      <c r="N253" s="7"/>
      <c r="O253" s="7"/>
      <c r="P253" s="7"/>
      <c r="Q253" s="7"/>
      <c r="R253" s="7"/>
    </row>
    <row r="254" spans="1:18" ht="13.2">
      <c r="A254" s="7"/>
      <c r="B254" s="7"/>
      <c r="C254" s="7"/>
      <c r="D254" s="7"/>
      <c r="E254" s="7"/>
      <c r="F254" s="7"/>
      <c r="G254" s="7"/>
      <c r="H254" s="7"/>
      <c r="I254" s="7"/>
      <c r="J254" s="7"/>
      <c r="K254" s="7"/>
      <c r="L254" s="7"/>
      <c r="M254" s="7"/>
      <c r="N254" s="7"/>
      <c r="O254" s="7"/>
      <c r="P254" s="7"/>
      <c r="Q254" s="7"/>
      <c r="R254" s="7"/>
    </row>
    <row r="255" spans="1:18" ht="13.2">
      <c r="A255" s="7"/>
      <c r="B255" s="7"/>
      <c r="C255" s="7"/>
      <c r="D255" s="7"/>
      <c r="E255" s="7"/>
      <c r="F255" s="7"/>
      <c r="G255" s="7"/>
      <c r="H255" s="7"/>
      <c r="I255" s="7"/>
      <c r="J255" s="7"/>
      <c r="K255" s="7"/>
      <c r="L255" s="7"/>
      <c r="M255" s="7"/>
      <c r="N255" s="7"/>
      <c r="O255" s="7"/>
      <c r="P255" s="7"/>
      <c r="Q255" s="7"/>
      <c r="R255" s="7"/>
    </row>
    <row r="256" spans="1:18" ht="13.2">
      <c r="A256" s="7"/>
      <c r="B256" s="7"/>
      <c r="C256" s="7"/>
      <c r="D256" s="7"/>
      <c r="E256" s="7"/>
      <c r="F256" s="7"/>
      <c r="G256" s="7"/>
      <c r="H256" s="7"/>
      <c r="I256" s="7"/>
      <c r="J256" s="7"/>
      <c r="K256" s="7"/>
      <c r="L256" s="7"/>
      <c r="M256" s="7"/>
      <c r="N256" s="7"/>
      <c r="O256" s="7"/>
      <c r="P256" s="7"/>
      <c r="Q256" s="7"/>
      <c r="R256" s="7"/>
    </row>
    <row r="257" spans="1:18" ht="13.2">
      <c r="A257" s="7"/>
      <c r="B257" s="7"/>
      <c r="C257" s="7"/>
      <c r="D257" s="7"/>
      <c r="E257" s="7"/>
      <c r="F257" s="7"/>
      <c r="G257" s="7"/>
      <c r="H257" s="7"/>
      <c r="I257" s="7"/>
      <c r="J257" s="7"/>
      <c r="K257" s="7"/>
      <c r="L257" s="7"/>
      <c r="M257" s="7"/>
      <c r="N257" s="7"/>
      <c r="O257" s="7"/>
      <c r="P257" s="7"/>
      <c r="Q257" s="7"/>
      <c r="R257" s="7"/>
    </row>
    <row r="258" spans="1:18" ht="13.2">
      <c r="A258" s="7"/>
      <c r="B258" s="7"/>
      <c r="C258" s="7"/>
      <c r="D258" s="7"/>
      <c r="E258" s="7"/>
      <c r="F258" s="7"/>
      <c r="G258" s="7"/>
      <c r="H258" s="7"/>
      <c r="I258" s="7"/>
      <c r="J258" s="7"/>
      <c r="K258" s="7"/>
      <c r="L258" s="7"/>
      <c r="M258" s="7"/>
      <c r="N258" s="7"/>
      <c r="O258" s="7"/>
      <c r="P258" s="7"/>
      <c r="Q258" s="7"/>
      <c r="R258" s="7"/>
    </row>
    <row r="259" spans="1:18" ht="13.2">
      <c r="A259" s="7"/>
      <c r="B259" s="7"/>
      <c r="C259" s="7"/>
      <c r="D259" s="7"/>
      <c r="E259" s="7"/>
      <c r="F259" s="7"/>
      <c r="G259" s="7"/>
      <c r="H259" s="7"/>
      <c r="I259" s="7"/>
      <c r="J259" s="7"/>
      <c r="K259" s="7"/>
      <c r="L259" s="7"/>
      <c r="M259" s="7"/>
      <c r="N259" s="7"/>
      <c r="O259" s="7"/>
      <c r="P259" s="7"/>
      <c r="Q259" s="7"/>
      <c r="R259" s="7"/>
    </row>
    <row r="260" spans="1:18" ht="13.2">
      <c r="A260" s="7"/>
      <c r="B260" s="7"/>
      <c r="C260" s="7"/>
      <c r="D260" s="7"/>
      <c r="E260" s="7"/>
      <c r="F260" s="7"/>
      <c r="G260" s="7"/>
      <c r="H260" s="7"/>
      <c r="I260" s="7"/>
      <c r="J260" s="7"/>
      <c r="K260" s="7"/>
      <c r="L260" s="7"/>
      <c r="M260" s="7"/>
      <c r="N260" s="7"/>
      <c r="O260" s="7"/>
      <c r="P260" s="7"/>
      <c r="Q260" s="7"/>
      <c r="R260" s="7"/>
    </row>
    <row r="261" spans="1:18" ht="13.2">
      <c r="A261" s="7"/>
      <c r="B261" s="7"/>
      <c r="C261" s="7"/>
      <c r="D261" s="7"/>
      <c r="E261" s="7"/>
      <c r="F261" s="7"/>
      <c r="G261" s="7"/>
      <c r="H261" s="7"/>
      <c r="I261" s="7"/>
      <c r="J261" s="7"/>
      <c r="K261" s="7"/>
      <c r="L261" s="7"/>
      <c r="M261" s="7"/>
      <c r="N261" s="7"/>
      <c r="O261" s="7"/>
      <c r="P261" s="7"/>
      <c r="Q261" s="7"/>
      <c r="R261" s="7"/>
    </row>
    <row r="262" spans="1:18" ht="13.2">
      <c r="A262" s="7"/>
      <c r="B262" s="7"/>
      <c r="C262" s="7"/>
      <c r="D262" s="7"/>
      <c r="E262" s="7"/>
      <c r="F262" s="7"/>
      <c r="G262" s="7"/>
      <c r="H262" s="7"/>
      <c r="I262" s="7"/>
      <c r="J262" s="7"/>
      <c r="K262" s="7"/>
      <c r="L262" s="7"/>
      <c r="M262" s="7"/>
      <c r="N262" s="7"/>
      <c r="O262" s="7"/>
      <c r="P262" s="7"/>
      <c r="Q262" s="7"/>
      <c r="R262" s="7"/>
    </row>
    <row r="263" spans="1:18" ht="13.2">
      <c r="A263" s="7"/>
      <c r="B263" s="7"/>
      <c r="C263" s="7"/>
      <c r="D263" s="7"/>
      <c r="E263" s="7"/>
      <c r="F263" s="7"/>
      <c r="G263" s="7"/>
      <c r="H263" s="7"/>
      <c r="I263" s="7"/>
      <c r="J263" s="7"/>
      <c r="K263" s="7"/>
      <c r="L263" s="7"/>
      <c r="M263" s="7"/>
      <c r="N263" s="7"/>
      <c r="O263" s="7"/>
      <c r="P263" s="7"/>
      <c r="Q263" s="7"/>
      <c r="R263" s="7"/>
    </row>
    <row r="264" spans="1:18" ht="13.2">
      <c r="A264" s="7"/>
      <c r="B264" s="7"/>
      <c r="C264" s="7"/>
      <c r="D264" s="7"/>
      <c r="E264" s="7"/>
      <c r="F264" s="7"/>
      <c r="G264" s="7"/>
      <c r="H264" s="7"/>
      <c r="I264" s="7"/>
      <c r="J264" s="7"/>
      <c r="K264" s="7"/>
      <c r="L264" s="7"/>
      <c r="M264" s="7"/>
      <c r="N264" s="7"/>
      <c r="O264" s="7"/>
      <c r="P264" s="7"/>
      <c r="Q264" s="7"/>
      <c r="R264" s="7"/>
    </row>
    <row r="265" spans="1:18" ht="13.2">
      <c r="A265" s="7"/>
      <c r="B265" s="7"/>
      <c r="C265" s="7"/>
      <c r="D265" s="7"/>
      <c r="E265" s="7"/>
      <c r="F265" s="7"/>
      <c r="G265" s="7"/>
      <c r="H265" s="7"/>
      <c r="I265" s="7"/>
      <c r="J265" s="7"/>
      <c r="K265" s="7"/>
      <c r="L265" s="7"/>
      <c r="M265" s="7"/>
      <c r="N265" s="7"/>
      <c r="O265" s="7"/>
      <c r="P265" s="7"/>
      <c r="Q265" s="7"/>
      <c r="R265" s="7"/>
    </row>
    <row r="266" spans="1:18" ht="13.2">
      <c r="A266" s="7"/>
      <c r="B266" s="7"/>
      <c r="C266" s="7"/>
      <c r="D266" s="7"/>
      <c r="E266" s="7"/>
      <c r="F266" s="7"/>
      <c r="G266" s="7"/>
      <c r="H266" s="7"/>
      <c r="I266" s="7"/>
      <c r="J266" s="7"/>
      <c r="K266" s="7"/>
      <c r="L266" s="7"/>
      <c r="M266" s="7"/>
      <c r="N266" s="7"/>
      <c r="O266" s="7"/>
      <c r="P266" s="7"/>
      <c r="Q266" s="7"/>
      <c r="R266" s="7"/>
    </row>
    <row r="267" spans="1:18" ht="13.2">
      <c r="A267" s="7"/>
      <c r="B267" s="7"/>
      <c r="C267" s="7"/>
      <c r="D267" s="7"/>
      <c r="E267" s="7"/>
      <c r="F267" s="7"/>
      <c r="G267" s="7"/>
      <c r="H267" s="7"/>
      <c r="I267" s="7"/>
      <c r="J267" s="7"/>
      <c r="K267" s="7"/>
      <c r="L267" s="7"/>
      <c r="M267" s="7"/>
      <c r="N267" s="7"/>
      <c r="O267" s="7"/>
      <c r="P267" s="7"/>
      <c r="Q267" s="7"/>
      <c r="R267" s="7"/>
    </row>
    <row r="268" spans="1:18" ht="13.2">
      <c r="A268" s="7"/>
      <c r="B268" s="7"/>
      <c r="C268" s="7"/>
      <c r="D268" s="7"/>
      <c r="E268" s="7"/>
      <c r="F268" s="7"/>
      <c r="G268" s="7"/>
      <c r="H268" s="7"/>
      <c r="I268" s="7"/>
      <c r="J268" s="7"/>
      <c r="K268" s="7"/>
      <c r="L268" s="7"/>
      <c r="M268" s="7"/>
      <c r="N268" s="7"/>
      <c r="O268" s="7"/>
      <c r="P268" s="7"/>
      <c r="Q268" s="7"/>
      <c r="R268" s="7"/>
    </row>
    <row r="269" spans="1:18" ht="13.2">
      <c r="A269" s="7"/>
      <c r="B269" s="7"/>
      <c r="C269" s="7"/>
      <c r="D269" s="7"/>
      <c r="E269" s="7"/>
      <c r="F269" s="7"/>
      <c r="G269" s="7"/>
      <c r="H269" s="7"/>
      <c r="I269" s="7"/>
      <c r="J269" s="7"/>
      <c r="K269" s="7"/>
      <c r="L269" s="7"/>
      <c r="M269" s="7"/>
      <c r="N269" s="7"/>
      <c r="O269" s="7"/>
      <c r="P269" s="7"/>
      <c r="Q269" s="7"/>
      <c r="R269" s="7"/>
    </row>
    <row r="270" spans="1:18" ht="13.2">
      <c r="A270" s="7"/>
      <c r="B270" s="7"/>
      <c r="C270" s="7"/>
      <c r="D270" s="7"/>
      <c r="E270" s="7"/>
      <c r="F270" s="7"/>
      <c r="G270" s="7"/>
      <c r="H270" s="7"/>
      <c r="I270" s="7"/>
      <c r="J270" s="7"/>
      <c r="K270" s="7"/>
      <c r="L270" s="7"/>
      <c r="M270" s="7"/>
      <c r="N270" s="7"/>
      <c r="O270" s="7"/>
      <c r="P270" s="7"/>
      <c r="Q270" s="7"/>
      <c r="R270" s="7"/>
    </row>
    <row r="271" spans="1:18" ht="13.2">
      <c r="A271" s="7"/>
      <c r="B271" s="7"/>
      <c r="C271" s="7"/>
      <c r="D271" s="7"/>
      <c r="E271" s="7"/>
      <c r="F271" s="7"/>
      <c r="G271" s="7"/>
      <c r="H271" s="7"/>
      <c r="I271" s="7"/>
      <c r="J271" s="7"/>
      <c r="K271" s="7"/>
      <c r="L271" s="7"/>
      <c r="M271" s="7"/>
      <c r="N271" s="7"/>
      <c r="O271" s="7"/>
      <c r="P271" s="7"/>
      <c r="Q271" s="7"/>
      <c r="R271" s="7"/>
    </row>
    <row r="272" spans="1:18" ht="13.2">
      <c r="A272" s="7"/>
      <c r="B272" s="7"/>
      <c r="C272" s="7"/>
      <c r="D272" s="7"/>
      <c r="E272" s="7"/>
      <c r="F272" s="7"/>
      <c r="G272" s="7"/>
      <c r="H272" s="7"/>
      <c r="I272" s="7"/>
      <c r="J272" s="7"/>
      <c r="K272" s="7"/>
      <c r="L272" s="7"/>
      <c r="M272" s="7"/>
      <c r="N272" s="7"/>
      <c r="O272" s="7"/>
      <c r="P272" s="7"/>
      <c r="Q272" s="7"/>
      <c r="R272" s="7"/>
    </row>
    <row r="273" spans="1:18" ht="13.2">
      <c r="A273" s="7"/>
      <c r="B273" s="7"/>
      <c r="C273" s="7"/>
      <c r="D273" s="7"/>
      <c r="E273" s="7"/>
      <c r="F273" s="7"/>
      <c r="G273" s="7"/>
      <c r="H273" s="7"/>
      <c r="I273" s="7"/>
      <c r="J273" s="7"/>
      <c r="K273" s="7"/>
      <c r="L273" s="7"/>
      <c r="M273" s="7"/>
      <c r="N273" s="7"/>
      <c r="O273" s="7"/>
      <c r="P273" s="7"/>
      <c r="Q273" s="7"/>
      <c r="R273" s="7"/>
    </row>
    <row r="274" spans="1:18" ht="13.2">
      <c r="A274" s="7"/>
      <c r="B274" s="7"/>
      <c r="C274" s="7"/>
      <c r="D274" s="7"/>
      <c r="E274" s="7"/>
      <c r="F274" s="7"/>
      <c r="G274" s="7"/>
      <c r="H274" s="7"/>
      <c r="I274" s="7"/>
      <c r="J274" s="7"/>
      <c r="K274" s="7"/>
      <c r="L274" s="7"/>
      <c r="M274" s="7"/>
      <c r="N274" s="7"/>
      <c r="O274" s="7"/>
      <c r="P274" s="7"/>
      <c r="Q274" s="7"/>
      <c r="R274" s="7"/>
    </row>
    <row r="275" spans="1:18" ht="13.2">
      <c r="A275" s="7"/>
      <c r="B275" s="7"/>
      <c r="C275" s="7"/>
      <c r="D275" s="7"/>
      <c r="E275" s="7"/>
      <c r="F275" s="7"/>
      <c r="G275" s="7"/>
      <c r="H275" s="7"/>
      <c r="I275" s="7"/>
      <c r="J275" s="7"/>
      <c r="K275" s="7"/>
      <c r="L275" s="7"/>
      <c r="M275" s="7"/>
      <c r="N275" s="7"/>
      <c r="O275" s="7"/>
      <c r="P275" s="7"/>
      <c r="Q275" s="7"/>
      <c r="R275" s="7"/>
    </row>
    <row r="276" spans="1:18" ht="13.2">
      <c r="A276" s="7"/>
      <c r="B276" s="7"/>
      <c r="C276" s="7"/>
      <c r="D276" s="7"/>
      <c r="E276" s="7"/>
      <c r="F276" s="7"/>
      <c r="G276" s="7"/>
      <c r="H276" s="7"/>
      <c r="I276" s="7"/>
      <c r="J276" s="7"/>
      <c r="K276" s="7"/>
      <c r="L276" s="7"/>
      <c r="M276" s="7"/>
      <c r="N276" s="7"/>
      <c r="O276" s="7"/>
      <c r="P276" s="7"/>
      <c r="Q276" s="7"/>
      <c r="R276" s="7"/>
    </row>
    <row r="277" spans="1:18" ht="13.2">
      <c r="A277" s="7"/>
      <c r="B277" s="7"/>
      <c r="C277" s="7"/>
      <c r="D277" s="7"/>
      <c r="E277" s="7"/>
      <c r="F277" s="7"/>
      <c r="G277" s="7"/>
      <c r="H277" s="7"/>
      <c r="I277" s="7"/>
      <c r="J277" s="7"/>
      <c r="K277" s="7"/>
      <c r="L277" s="7"/>
      <c r="M277" s="7"/>
      <c r="N277" s="7"/>
      <c r="O277" s="7"/>
      <c r="P277" s="7"/>
      <c r="Q277" s="7"/>
      <c r="R277" s="7"/>
    </row>
    <row r="278" spans="1:18" ht="13.2">
      <c r="A278" s="7"/>
      <c r="B278" s="7"/>
      <c r="C278" s="7"/>
      <c r="D278" s="7"/>
      <c r="E278" s="7"/>
      <c r="F278" s="7"/>
      <c r="G278" s="7"/>
      <c r="H278" s="7"/>
      <c r="I278" s="7"/>
      <c r="J278" s="7"/>
      <c r="K278" s="7"/>
      <c r="L278" s="7"/>
      <c r="M278" s="7"/>
      <c r="N278" s="7"/>
      <c r="O278" s="7"/>
      <c r="P278" s="7"/>
      <c r="Q278" s="7"/>
      <c r="R278" s="7"/>
    </row>
    <row r="279" spans="1:18" ht="13.2">
      <c r="A279" s="7"/>
      <c r="B279" s="7"/>
      <c r="C279" s="7"/>
      <c r="D279" s="7"/>
      <c r="E279" s="7"/>
      <c r="F279" s="7"/>
      <c r="G279" s="7"/>
      <c r="H279" s="7"/>
      <c r="I279" s="7"/>
      <c r="J279" s="7"/>
      <c r="K279" s="7"/>
      <c r="L279" s="7"/>
      <c r="M279" s="7"/>
      <c r="N279" s="7"/>
      <c r="O279" s="7"/>
      <c r="P279" s="7"/>
      <c r="Q279" s="7"/>
      <c r="R279" s="7"/>
    </row>
    <row r="280" spans="1:18" ht="13.2">
      <c r="A280" s="7"/>
      <c r="B280" s="7"/>
      <c r="C280" s="7"/>
      <c r="D280" s="7"/>
      <c r="E280" s="7"/>
      <c r="F280" s="7"/>
      <c r="G280" s="7"/>
      <c r="H280" s="7"/>
      <c r="I280" s="7"/>
      <c r="J280" s="7"/>
      <c r="K280" s="7"/>
      <c r="L280" s="7"/>
      <c r="M280" s="7"/>
      <c r="N280" s="7"/>
      <c r="O280" s="7"/>
      <c r="P280" s="7"/>
      <c r="Q280" s="7"/>
      <c r="R280" s="7"/>
    </row>
    <row r="281" spans="1:18" ht="13.2">
      <c r="A281" s="7"/>
      <c r="B281" s="7"/>
      <c r="C281" s="7"/>
      <c r="D281" s="7"/>
      <c r="E281" s="7"/>
      <c r="F281" s="7"/>
      <c r="G281" s="7"/>
      <c r="H281" s="7"/>
      <c r="I281" s="7"/>
      <c r="J281" s="7"/>
      <c r="K281" s="7"/>
      <c r="L281" s="7"/>
      <c r="M281" s="7"/>
      <c r="N281" s="7"/>
      <c r="O281" s="7"/>
      <c r="P281" s="7"/>
      <c r="Q281" s="7"/>
      <c r="R281" s="7"/>
    </row>
    <row r="282" spans="1:18" ht="13.2">
      <c r="A282" s="7"/>
      <c r="B282" s="7"/>
      <c r="C282" s="7"/>
      <c r="D282" s="7"/>
      <c r="E282" s="7"/>
      <c r="F282" s="7"/>
      <c r="G282" s="7"/>
      <c r="H282" s="7"/>
      <c r="I282" s="7"/>
      <c r="J282" s="7"/>
      <c r="K282" s="7"/>
      <c r="L282" s="7"/>
      <c r="M282" s="7"/>
      <c r="N282" s="7"/>
      <c r="O282" s="7"/>
      <c r="P282" s="7"/>
      <c r="Q282" s="7"/>
      <c r="R282" s="7"/>
    </row>
    <row r="283" spans="1:18" ht="13.2">
      <c r="A283" s="7"/>
      <c r="B283" s="7"/>
      <c r="C283" s="7"/>
      <c r="D283" s="7"/>
      <c r="E283" s="7"/>
      <c r="F283" s="7"/>
      <c r="G283" s="7"/>
      <c r="H283" s="7"/>
      <c r="I283" s="7"/>
      <c r="J283" s="7"/>
      <c r="K283" s="7"/>
      <c r="L283" s="7"/>
      <c r="M283" s="7"/>
      <c r="N283" s="7"/>
      <c r="O283" s="7"/>
      <c r="P283" s="7"/>
      <c r="Q283" s="7"/>
      <c r="R283" s="7"/>
    </row>
    <row r="284" spans="1:18" ht="13.2">
      <c r="A284" s="7"/>
      <c r="B284" s="7"/>
      <c r="C284" s="7"/>
      <c r="D284" s="7"/>
      <c r="E284" s="7"/>
      <c r="F284" s="7"/>
      <c r="G284" s="7"/>
      <c r="H284" s="7"/>
      <c r="I284" s="7"/>
      <c r="J284" s="7"/>
      <c r="K284" s="7"/>
      <c r="L284" s="7"/>
      <c r="M284" s="7"/>
      <c r="N284" s="7"/>
      <c r="O284" s="7"/>
      <c r="P284" s="7"/>
      <c r="Q284" s="7"/>
      <c r="R284" s="7"/>
    </row>
    <row r="285" spans="1:18" ht="13.2">
      <c r="A285" s="7"/>
      <c r="B285" s="7"/>
      <c r="C285" s="7"/>
      <c r="D285" s="7"/>
      <c r="E285" s="7"/>
      <c r="F285" s="7"/>
      <c r="G285" s="7"/>
      <c r="H285" s="7"/>
      <c r="I285" s="7"/>
      <c r="J285" s="7"/>
      <c r="K285" s="7"/>
      <c r="L285" s="7"/>
      <c r="M285" s="7"/>
      <c r="N285" s="7"/>
      <c r="O285" s="7"/>
      <c r="P285" s="7"/>
      <c r="Q285" s="7"/>
      <c r="R285" s="7"/>
    </row>
    <row r="286" spans="1:18" ht="13.2">
      <c r="A286" s="7"/>
      <c r="B286" s="7"/>
      <c r="C286" s="7"/>
      <c r="D286" s="7"/>
      <c r="E286" s="7"/>
      <c r="F286" s="7"/>
      <c r="G286" s="7"/>
      <c r="H286" s="7"/>
      <c r="I286" s="7"/>
      <c r="J286" s="7"/>
      <c r="K286" s="7"/>
      <c r="L286" s="7"/>
      <c r="M286" s="7"/>
      <c r="N286" s="7"/>
      <c r="O286" s="7"/>
      <c r="P286" s="7"/>
      <c r="Q286" s="7"/>
      <c r="R286" s="7"/>
    </row>
    <row r="287" spans="1:18" ht="13.2">
      <c r="A287" s="7"/>
      <c r="B287" s="7"/>
      <c r="C287" s="7"/>
      <c r="D287" s="7"/>
      <c r="E287" s="7"/>
      <c r="F287" s="7"/>
      <c r="G287" s="7"/>
      <c r="H287" s="7"/>
      <c r="I287" s="7"/>
      <c r="J287" s="7"/>
      <c r="K287" s="7"/>
      <c r="L287" s="7"/>
      <c r="M287" s="7"/>
      <c r="N287" s="7"/>
      <c r="O287" s="7"/>
      <c r="P287" s="7"/>
      <c r="Q287" s="7"/>
      <c r="R287" s="7"/>
    </row>
    <row r="288" spans="1:18" ht="13.2">
      <c r="A288" s="7"/>
      <c r="B288" s="7"/>
      <c r="C288" s="7"/>
      <c r="D288" s="7"/>
      <c r="E288" s="7"/>
      <c r="F288" s="7"/>
      <c r="G288" s="7"/>
      <c r="H288" s="7"/>
      <c r="I288" s="7"/>
      <c r="J288" s="7"/>
      <c r="K288" s="7"/>
      <c r="L288" s="7"/>
      <c r="M288" s="7"/>
      <c r="N288" s="7"/>
      <c r="O288" s="7"/>
      <c r="P288" s="7"/>
      <c r="Q288" s="7"/>
      <c r="R288" s="7"/>
    </row>
    <row r="289" spans="1:18" ht="13.2">
      <c r="A289" s="7"/>
      <c r="B289" s="7"/>
      <c r="C289" s="7"/>
      <c r="D289" s="7"/>
      <c r="E289" s="7"/>
      <c r="F289" s="7"/>
      <c r="G289" s="7"/>
      <c r="H289" s="7"/>
      <c r="I289" s="7"/>
      <c r="J289" s="7"/>
      <c r="K289" s="7"/>
      <c r="L289" s="7"/>
      <c r="M289" s="7"/>
      <c r="N289" s="7"/>
      <c r="O289" s="7"/>
      <c r="P289" s="7"/>
      <c r="Q289" s="7"/>
      <c r="R289" s="7"/>
    </row>
    <row r="290" spans="1:18" ht="13.2">
      <c r="A290" s="7"/>
      <c r="B290" s="7"/>
      <c r="C290" s="7"/>
      <c r="D290" s="7"/>
      <c r="E290" s="7"/>
      <c r="F290" s="7"/>
      <c r="G290" s="7"/>
      <c r="H290" s="7"/>
      <c r="I290" s="7"/>
      <c r="J290" s="7"/>
      <c r="K290" s="7"/>
      <c r="L290" s="7"/>
      <c r="M290" s="7"/>
      <c r="N290" s="7"/>
      <c r="O290" s="7"/>
      <c r="P290" s="7"/>
      <c r="Q290" s="7"/>
      <c r="R290" s="7"/>
    </row>
    <row r="291" spans="1:18" ht="13.2">
      <c r="A291" s="7"/>
      <c r="B291" s="7"/>
      <c r="C291" s="7"/>
      <c r="D291" s="7"/>
      <c r="E291" s="7"/>
      <c r="F291" s="7"/>
      <c r="G291" s="7"/>
      <c r="H291" s="7"/>
      <c r="I291" s="7"/>
      <c r="J291" s="7"/>
      <c r="K291" s="7"/>
      <c r="L291" s="7"/>
      <c r="M291" s="7"/>
      <c r="N291" s="7"/>
      <c r="O291" s="7"/>
      <c r="P291" s="7"/>
      <c r="Q291" s="7"/>
      <c r="R291" s="7"/>
    </row>
    <row r="292" spans="1:18" ht="13.2">
      <c r="A292" s="7"/>
      <c r="B292" s="7"/>
      <c r="C292" s="7"/>
      <c r="D292" s="7"/>
      <c r="E292" s="7"/>
      <c r="F292" s="7"/>
      <c r="G292" s="7"/>
      <c r="H292" s="7"/>
      <c r="I292" s="7"/>
      <c r="J292" s="7"/>
      <c r="K292" s="7"/>
      <c r="L292" s="7"/>
      <c r="M292" s="7"/>
      <c r="N292" s="7"/>
      <c r="O292" s="7"/>
      <c r="P292" s="7"/>
      <c r="Q292" s="7"/>
      <c r="R292" s="7"/>
    </row>
    <row r="293" spans="1:18" ht="13.2">
      <c r="A293" s="7"/>
      <c r="B293" s="7"/>
      <c r="C293" s="7"/>
      <c r="D293" s="7"/>
      <c r="E293" s="7"/>
      <c r="F293" s="7"/>
      <c r="G293" s="7"/>
      <c r="H293" s="7"/>
      <c r="I293" s="7"/>
      <c r="J293" s="7"/>
      <c r="K293" s="7"/>
      <c r="L293" s="7"/>
      <c r="M293" s="7"/>
      <c r="N293" s="7"/>
      <c r="O293" s="7"/>
      <c r="P293" s="7"/>
      <c r="Q293" s="7"/>
      <c r="R293" s="7"/>
    </row>
    <row r="294" spans="1:18" ht="13.2">
      <c r="A294" s="7"/>
      <c r="B294" s="7"/>
      <c r="C294" s="7"/>
      <c r="D294" s="7"/>
      <c r="E294" s="7"/>
      <c r="F294" s="7"/>
      <c r="G294" s="7"/>
      <c r="H294" s="7"/>
      <c r="I294" s="7"/>
      <c r="J294" s="7"/>
      <c r="K294" s="7"/>
      <c r="L294" s="7"/>
      <c r="M294" s="7"/>
      <c r="N294" s="7"/>
      <c r="O294" s="7"/>
      <c r="P294" s="7"/>
      <c r="Q294" s="7"/>
      <c r="R294" s="7"/>
    </row>
    <row r="295" spans="1:18" ht="13.2">
      <c r="A295" s="7"/>
      <c r="B295" s="7"/>
      <c r="C295" s="7"/>
      <c r="D295" s="7"/>
      <c r="E295" s="7"/>
      <c r="F295" s="7"/>
      <c r="G295" s="7"/>
      <c r="H295" s="7"/>
      <c r="I295" s="7"/>
      <c r="J295" s="7"/>
      <c r="K295" s="7"/>
      <c r="L295" s="7"/>
      <c r="M295" s="7"/>
      <c r="N295" s="7"/>
      <c r="O295" s="7"/>
      <c r="P295" s="7"/>
      <c r="Q295" s="7"/>
      <c r="R295" s="7"/>
    </row>
    <row r="296" spans="1:18" ht="13.2">
      <c r="A296" s="7"/>
      <c r="B296" s="7"/>
      <c r="C296" s="7"/>
      <c r="D296" s="7"/>
      <c r="E296" s="7"/>
      <c r="F296" s="7"/>
      <c r="G296" s="7"/>
      <c r="H296" s="7"/>
      <c r="I296" s="7"/>
      <c r="J296" s="7"/>
      <c r="K296" s="7"/>
      <c r="L296" s="7"/>
      <c r="M296" s="7"/>
      <c r="N296" s="7"/>
      <c r="O296" s="7"/>
      <c r="P296" s="7"/>
      <c r="Q296" s="7"/>
      <c r="R296" s="7"/>
    </row>
    <row r="297" spans="1:18" ht="13.2">
      <c r="A297" s="7"/>
      <c r="B297" s="7"/>
      <c r="C297" s="7"/>
      <c r="D297" s="7"/>
      <c r="E297" s="7"/>
      <c r="F297" s="7"/>
      <c r="G297" s="7"/>
      <c r="H297" s="7"/>
      <c r="I297" s="7"/>
      <c r="J297" s="7"/>
      <c r="K297" s="7"/>
      <c r="L297" s="7"/>
      <c r="M297" s="7"/>
      <c r="N297" s="7"/>
      <c r="O297" s="7"/>
      <c r="P297" s="7"/>
      <c r="Q297" s="7"/>
      <c r="R297" s="7"/>
    </row>
    <row r="298" spans="1:18" ht="13.2">
      <c r="A298" s="7"/>
      <c r="B298" s="7"/>
      <c r="C298" s="7"/>
      <c r="D298" s="7"/>
      <c r="E298" s="7"/>
      <c r="F298" s="7"/>
      <c r="G298" s="7"/>
      <c r="H298" s="7"/>
      <c r="I298" s="7"/>
      <c r="J298" s="7"/>
      <c r="K298" s="7"/>
      <c r="L298" s="7"/>
      <c r="M298" s="7"/>
      <c r="N298" s="7"/>
      <c r="O298" s="7"/>
      <c r="P298" s="7"/>
      <c r="Q298" s="7"/>
      <c r="R298" s="7"/>
    </row>
    <row r="299" spans="1:18" ht="13.2">
      <c r="A299" s="7"/>
      <c r="B299" s="7"/>
      <c r="C299" s="7"/>
      <c r="D299" s="7"/>
      <c r="E299" s="7"/>
      <c r="F299" s="7"/>
      <c r="G299" s="7"/>
      <c r="H299" s="7"/>
      <c r="I299" s="7"/>
      <c r="J299" s="7"/>
      <c r="K299" s="7"/>
      <c r="L299" s="7"/>
      <c r="M299" s="7"/>
      <c r="N299" s="7"/>
      <c r="O299" s="7"/>
      <c r="P299" s="7"/>
      <c r="Q299" s="7"/>
      <c r="R299" s="7"/>
    </row>
    <row r="300" spans="1:18" ht="13.2">
      <c r="A300" s="7"/>
      <c r="B300" s="7"/>
      <c r="C300" s="7"/>
      <c r="D300" s="7"/>
      <c r="E300" s="7"/>
      <c r="F300" s="7"/>
      <c r="G300" s="7"/>
      <c r="H300" s="7"/>
      <c r="I300" s="7"/>
      <c r="J300" s="7"/>
      <c r="K300" s="7"/>
      <c r="L300" s="7"/>
      <c r="M300" s="7"/>
      <c r="N300" s="7"/>
      <c r="O300" s="7"/>
      <c r="P300" s="7"/>
      <c r="Q300" s="7"/>
      <c r="R300" s="7"/>
    </row>
    <row r="301" spans="1:18" ht="13.2">
      <c r="A301" s="7"/>
      <c r="B301" s="7"/>
      <c r="C301" s="7"/>
      <c r="D301" s="7"/>
      <c r="E301" s="7"/>
      <c r="F301" s="7"/>
      <c r="G301" s="7"/>
      <c r="H301" s="7"/>
      <c r="I301" s="7"/>
      <c r="J301" s="7"/>
      <c r="K301" s="7"/>
      <c r="L301" s="7"/>
      <c r="M301" s="7"/>
      <c r="N301" s="7"/>
      <c r="O301" s="7"/>
      <c r="P301" s="7"/>
      <c r="Q301" s="7"/>
      <c r="R301" s="7"/>
    </row>
    <row r="302" spans="1:18" ht="13.2">
      <c r="A302" s="7"/>
      <c r="B302" s="7"/>
      <c r="C302" s="7"/>
      <c r="D302" s="7"/>
      <c r="E302" s="7"/>
      <c r="F302" s="7"/>
      <c r="G302" s="7"/>
      <c r="H302" s="7"/>
      <c r="I302" s="7"/>
      <c r="J302" s="7"/>
      <c r="K302" s="7"/>
      <c r="L302" s="7"/>
      <c r="M302" s="7"/>
      <c r="N302" s="7"/>
      <c r="O302" s="7"/>
      <c r="P302" s="7"/>
      <c r="Q302" s="7"/>
      <c r="R302" s="7"/>
    </row>
    <row r="303" spans="1:18" ht="13.2">
      <c r="A303" s="7"/>
      <c r="B303" s="7"/>
      <c r="C303" s="7"/>
      <c r="D303" s="7"/>
      <c r="E303" s="7"/>
      <c r="F303" s="7"/>
      <c r="G303" s="7"/>
      <c r="H303" s="7"/>
      <c r="I303" s="7"/>
      <c r="J303" s="7"/>
      <c r="K303" s="7"/>
      <c r="L303" s="7"/>
      <c r="M303" s="7"/>
      <c r="N303" s="7"/>
      <c r="O303" s="7"/>
      <c r="P303" s="7"/>
      <c r="Q303" s="7"/>
      <c r="R303" s="7"/>
    </row>
    <row r="304" spans="1:18" ht="13.2">
      <c r="A304" s="7"/>
      <c r="B304" s="7"/>
      <c r="C304" s="7"/>
      <c r="D304" s="7"/>
      <c r="E304" s="7"/>
      <c r="F304" s="7"/>
      <c r="G304" s="7"/>
      <c r="H304" s="7"/>
      <c r="I304" s="7"/>
      <c r="J304" s="7"/>
      <c r="K304" s="7"/>
      <c r="L304" s="7"/>
      <c r="M304" s="7"/>
      <c r="N304" s="7"/>
      <c r="O304" s="7"/>
      <c r="P304" s="7"/>
      <c r="Q304" s="7"/>
      <c r="R304" s="7"/>
    </row>
    <row r="305" spans="1:18" ht="13.2">
      <c r="A305" s="7"/>
      <c r="B305" s="7"/>
      <c r="C305" s="7"/>
      <c r="D305" s="7"/>
      <c r="E305" s="7"/>
      <c r="F305" s="7"/>
      <c r="G305" s="7"/>
      <c r="H305" s="7"/>
      <c r="I305" s="7"/>
      <c r="J305" s="7"/>
      <c r="K305" s="7"/>
      <c r="L305" s="7"/>
      <c r="M305" s="7"/>
      <c r="N305" s="7"/>
      <c r="O305" s="7"/>
      <c r="P305" s="7"/>
      <c r="Q305" s="7"/>
      <c r="R305" s="7"/>
    </row>
    <row r="306" spans="1:18" ht="13.2">
      <c r="A306" s="7"/>
      <c r="B306" s="7"/>
      <c r="C306" s="7"/>
      <c r="D306" s="7"/>
      <c r="E306" s="7"/>
      <c r="F306" s="7"/>
      <c r="G306" s="7"/>
      <c r="H306" s="7"/>
      <c r="I306" s="7"/>
      <c r="J306" s="7"/>
      <c r="K306" s="7"/>
      <c r="L306" s="7"/>
      <c r="M306" s="7"/>
      <c r="N306" s="7"/>
      <c r="O306" s="7"/>
      <c r="P306" s="7"/>
      <c r="Q306" s="7"/>
      <c r="R306" s="7"/>
    </row>
    <row r="307" spans="1:18" ht="13.2">
      <c r="A307" s="7"/>
      <c r="B307" s="7"/>
      <c r="C307" s="7"/>
      <c r="D307" s="7"/>
      <c r="E307" s="7"/>
      <c r="F307" s="7"/>
      <c r="G307" s="7"/>
      <c r="H307" s="7"/>
      <c r="I307" s="7"/>
      <c r="J307" s="7"/>
      <c r="K307" s="7"/>
      <c r="L307" s="7"/>
      <c r="M307" s="7"/>
      <c r="N307" s="7"/>
      <c r="O307" s="7"/>
      <c r="P307" s="7"/>
      <c r="Q307" s="7"/>
      <c r="R307" s="7"/>
    </row>
    <row r="308" spans="1:18" ht="13.2">
      <c r="A308" s="7"/>
      <c r="B308" s="7"/>
      <c r="C308" s="7"/>
      <c r="D308" s="7"/>
      <c r="E308" s="7"/>
      <c r="F308" s="7"/>
      <c r="G308" s="7"/>
      <c r="H308" s="7"/>
      <c r="I308" s="7"/>
      <c r="J308" s="7"/>
      <c r="K308" s="7"/>
      <c r="L308" s="7"/>
      <c r="M308" s="7"/>
      <c r="N308" s="7"/>
      <c r="O308" s="7"/>
      <c r="P308" s="7"/>
      <c r="Q308" s="7"/>
      <c r="R308" s="7"/>
    </row>
    <row r="309" spans="1:18" ht="13.2">
      <c r="A309" s="7"/>
      <c r="B309" s="7"/>
      <c r="C309" s="7"/>
      <c r="D309" s="7"/>
      <c r="E309" s="7"/>
      <c r="F309" s="7"/>
      <c r="G309" s="7"/>
      <c r="H309" s="7"/>
      <c r="I309" s="7"/>
      <c r="J309" s="7"/>
      <c r="K309" s="7"/>
      <c r="L309" s="7"/>
      <c r="M309" s="7"/>
      <c r="N309" s="7"/>
      <c r="O309" s="7"/>
      <c r="P309" s="7"/>
      <c r="Q309" s="7"/>
      <c r="R309" s="7"/>
    </row>
    <row r="310" spans="1:18" ht="13.2">
      <c r="A310" s="7"/>
      <c r="B310" s="7"/>
      <c r="C310" s="7"/>
      <c r="D310" s="7"/>
      <c r="E310" s="7"/>
      <c r="F310" s="7"/>
      <c r="G310" s="7"/>
      <c r="H310" s="7"/>
      <c r="I310" s="7"/>
      <c r="J310" s="7"/>
      <c r="K310" s="7"/>
      <c r="L310" s="7"/>
      <c r="M310" s="7"/>
      <c r="N310" s="7"/>
      <c r="O310" s="7"/>
      <c r="P310" s="7"/>
      <c r="Q310" s="7"/>
      <c r="R310" s="7"/>
    </row>
    <row r="311" spans="1:18" ht="13.2">
      <c r="A311" s="7"/>
      <c r="B311" s="7"/>
      <c r="C311" s="7"/>
      <c r="D311" s="7"/>
      <c r="E311" s="7"/>
      <c r="F311" s="7"/>
      <c r="G311" s="7"/>
      <c r="H311" s="7"/>
      <c r="I311" s="7"/>
      <c r="J311" s="7"/>
      <c r="K311" s="7"/>
      <c r="L311" s="7"/>
      <c r="M311" s="7"/>
      <c r="N311" s="7"/>
      <c r="O311" s="7"/>
      <c r="P311" s="7"/>
      <c r="Q311" s="7"/>
      <c r="R311" s="7"/>
    </row>
    <row r="312" spans="1:18" ht="13.2">
      <c r="A312" s="7"/>
      <c r="B312" s="7"/>
      <c r="C312" s="7"/>
      <c r="D312" s="7"/>
      <c r="E312" s="7"/>
      <c r="F312" s="7"/>
      <c r="G312" s="7"/>
      <c r="H312" s="7"/>
      <c r="I312" s="7"/>
      <c r="J312" s="7"/>
      <c r="K312" s="7"/>
      <c r="L312" s="7"/>
      <c r="M312" s="7"/>
      <c r="N312" s="7"/>
      <c r="O312" s="7"/>
      <c r="P312" s="7"/>
      <c r="Q312" s="7"/>
      <c r="R312" s="7"/>
    </row>
    <row r="313" spans="1:18" ht="13.2">
      <c r="A313" s="7"/>
      <c r="B313" s="7"/>
      <c r="C313" s="7"/>
      <c r="D313" s="7"/>
      <c r="E313" s="7"/>
      <c r="F313" s="7"/>
      <c r="G313" s="7"/>
      <c r="H313" s="7"/>
      <c r="I313" s="7"/>
      <c r="J313" s="7"/>
      <c r="K313" s="7"/>
      <c r="L313" s="7"/>
      <c r="M313" s="7"/>
      <c r="N313" s="7"/>
      <c r="O313" s="7"/>
      <c r="P313" s="7"/>
      <c r="Q313" s="7"/>
      <c r="R313" s="7"/>
    </row>
    <row r="314" spans="1:18" ht="13.2">
      <c r="A314" s="7"/>
      <c r="B314" s="7"/>
      <c r="C314" s="7"/>
      <c r="D314" s="7"/>
      <c r="E314" s="7"/>
      <c r="F314" s="7"/>
      <c r="G314" s="7"/>
      <c r="H314" s="7"/>
      <c r="I314" s="7"/>
      <c r="J314" s="7"/>
      <c r="K314" s="7"/>
      <c r="L314" s="7"/>
      <c r="M314" s="7"/>
      <c r="N314" s="7"/>
      <c r="O314" s="7"/>
      <c r="P314" s="7"/>
      <c r="Q314" s="7"/>
      <c r="R314" s="7"/>
    </row>
    <row r="315" spans="1:18" ht="13.2">
      <c r="A315" s="7"/>
      <c r="B315" s="7"/>
      <c r="C315" s="7"/>
      <c r="D315" s="7"/>
      <c r="E315" s="7"/>
      <c r="F315" s="7"/>
      <c r="G315" s="7"/>
      <c r="H315" s="7"/>
      <c r="I315" s="7"/>
      <c r="J315" s="7"/>
      <c r="K315" s="7"/>
      <c r="L315" s="7"/>
      <c r="M315" s="7"/>
      <c r="N315" s="7"/>
      <c r="O315" s="7"/>
      <c r="P315" s="7"/>
      <c r="Q315" s="7"/>
      <c r="R315" s="7"/>
    </row>
    <row r="316" spans="1:18" ht="13.2">
      <c r="A316" s="7"/>
      <c r="B316" s="7"/>
      <c r="C316" s="7"/>
      <c r="D316" s="7"/>
      <c r="E316" s="7"/>
      <c r="F316" s="7"/>
      <c r="G316" s="7"/>
      <c r="H316" s="7"/>
      <c r="I316" s="7"/>
      <c r="J316" s="7"/>
      <c r="K316" s="7"/>
      <c r="L316" s="7"/>
      <c r="M316" s="7"/>
      <c r="N316" s="7"/>
      <c r="O316" s="7"/>
      <c r="P316" s="7"/>
      <c r="Q316" s="7"/>
      <c r="R316" s="7"/>
    </row>
    <row r="317" spans="1:18" ht="13.2">
      <c r="A317" s="7"/>
      <c r="B317" s="7"/>
      <c r="C317" s="7"/>
      <c r="D317" s="7"/>
      <c r="E317" s="7"/>
      <c r="F317" s="7"/>
      <c r="G317" s="7"/>
      <c r="H317" s="7"/>
      <c r="I317" s="7"/>
      <c r="J317" s="7"/>
      <c r="K317" s="7"/>
      <c r="L317" s="7"/>
      <c r="M317" s="7"/>
      <c r="N317" s="7"/>
      <c r="O317" s="7"/>
      <c r="P317" s="7"/>
      <c r="Q317" s="7"/>
      <c r="R317" s="7"/>
    </row>
    <row r="318" spans="1:18" ht="13.2">
      <c r="A318" s="7"/>
      <c r="B318" s="7"/>
      <c r="C318" s="7"/>
      <c r="D318" s="7"/>
      <c r="E318" s="7"/>
      <c r="F318" s="7"/>
      <c r="G318" s="7"/>
      <c r="H318" s="7"/>
      <c r="I318" s="7"/>
      <c r="J318" s="7"/>
      <c r="K318" s="7"/>
      <c r="L318" s="7"/>
      <c r="M318" s="7"/>
      <c r="N318" s="7"/>
      <c r="O318" s="7"/>
      <c r="P318" s="7"/>
      <c r="Q318" s="7"/>
      <c r="R318" s="7"/>
    </row>
    <row r="319" spans="1:18" ht="13.2">
      <c r="A319" s="7"/>
      <c r="B319" s="7"/>
      <c r="C319" s="7"/>
      <c r="D319" s="7"/>
      <c r="E319" s="7"/>
      <c r="F319" s="7"/>
      <c r="G319" s="7"/>
      <c r="H319" s="7"/>
      <c r="I319" s="7"/>
      <c r="J319" s="7"/>
      <c r="K319" s="7"/>
      <c r="L319" s="7"/>
      <c r="M319" s="7"/>
      <c r="N319" s="7"/>
      <c r="O319" s="7"/>
      <c r="P319" s="7"/>
      <c r="Q319" s="7"/>
      <c r="R319" s="7"/>
    </row>
    <row r="320" spans="1:18" ht="13.2">
      <c r="A320" s="7"/>
      <c r="B320" s="7"/>
      <c r="C320" s="7"/>
      <c r="D320" s="7"/>
      <c r="E320" s="7"/>
      <c r="F320" s="7"/>
      <c r="G320" s="7"/>
      <c r="H320" s="7"/>
      <c r="I320" s="7"/>
      <c r="J320" s="7"/>
      <c r="K320" s="7"/>
      <c r="L320" s="7"/>
      <c r="M320" s="7"/>
      <c r="N320" s="7"/>
      <c r="O320" s="7"/>
      <c r="P320" s="7"/>
      <c r="Q320" s="7"/>
      <c r="R320" s="7"/>
    </row>
    <row r="321" spans="1:18" ht="13.2">
      <c r="A321" s="7"/>
      <c r="B321" s="7"/>
      <c r="C321" s="7"/>
      <c r="D321" s="7"/>
      <c r="E321" s="7"/>
      <c r="F321" s="7"/>
      <c r="G321" s="7"/>
      <c r="H321" s="7"/>
      <c r="I321" s="7"/>
      <c r="J321" s="7"/>
      <c r="K321" s="7"/>
      <c r="L321" s="7"/>
      <c r="M321" s="7"/>
      <c r="N321" s="7"/>
      <c r="O321" s="7"/>
      <c r="P321" s="7"/>
      <c r="Q321" s="7"/>
      <c r="R321" s="7"/>
    </row>
    <row r="322" spans="1:18" ht="13.2">
      <c r="A322" s="7"/>
      <c r="B322" s="7"/>
      <c r="C322" s="7"/>
      <c r="D322" s="7"/>
      <c r="E322" s="7"/>
      <c r="F322" s="7"/>
      <c r="G322" s="7"/>
      <c r="H322" s="7"/>
      <c r="I322" s="7"/>
      <c r="J322" s="7"/>
      <c r="K322" s="7"/>
      <c r="L322" s="7"/>
      <c r="M322" s="7"/>
      <c r="N322" s="7"/>
      <c r="O322" s="7"/>
      <c r="P322" s="7"/>
      <c r="Q322" s="7"/>
      <c r="R322" s="7"/>
    </row>
    <row r="323" spans="1:18" ht="13.2">
      <c r="A323" s="7"/>
      <c r="B323" s="7"/>
      <c r="C323" s="7"/>
      <c r="D323" s="7"/>
      <c r="E323" s="7"/>
      <c r="F323" s="7"/>
      <c r="G323" s="7"/>
      <c r="H323" s="7"/>
      <c r="I323" s="7"/>
      <c r="J323" s="7"/>
      <c r="K323" s="7"/>
      <c r="L323" s="7"/>
      <c r="M323" s="7"/>
      <c r="N323" s="7"/>
      <c r="O323" s="7"/>
      <c r="P323" s="7"/>
      <c r="Q323" s="7"/>
      <c r="R323" s="7"/>
    </row>
    <row r="324" spans="1:18" ht="13.2">
      <c r="A324" s="7"/>
      <c r="B324" s="7"/>
      <c r="C324" s="7"/>
      <c r="D324" s="7"/>
      <c r="E324" s="7"/>
      <c r="F324" s="7"/>
      <c r="G324" s="7"/>
      <c r="H324" s="7"/>
      <c r="I324" s="7"/>
      <c r="J324" s="7"/>
      <c r="K324" s="7"/>
      <c r="L324" s="7"/>
      <c r="M324" s="7"/>
      <c r="N324" s="7"/>
      <c r="O324" s="7"/>
      <c r="P324" s="7"/>
      <c r="Q324" s="7"/>
      <c r="R324" s="7"/>
    </row>
    <row r="325" spans="1:18" ht="13.2">
      <c r="A325" s="7"/>
      <c r="B325" s="7"/>
      <c r="C325" s="7"/>
      <c r="D325" s="7"/>
      <c r="E325" s="7"/>
      <c r="F325" s="7"/>
      <c r="G325" s="7"/>
      <c r="H325" s="7"/>
      <c r="I325" s="7"/>
      <c r="J325" s="7"/>
      <c r="K325" s="7"/>
      <c r="L325" s="7"/>
      <c r="M325" s="7"/>
      <c r="N325" s="7"/>
      <c r="O325" s="7"/>
      <c r="P325" s="7"/>
      <c r="Q325" s="7"/>
      <c r="R325" s="7"/>
    </row>
    <row r="326" spans="1:18" ht="13.2">
      <c r="A326" s="7"/>
      <c r="B326" s="7"/>
      <c r="C326" s="7"/>
      <c r="D326" s="7"/>
      <c r="E326" s="7"/>
      <c r="F326" s="7"/>
      <c r="G326" s="7"/>
      <c r="H326" s="7"/>
      <c r="I326" s="7"/>
      <c r="J326" s="7"/>
      <c r="K326" s="7"/>
      <c r="L326" s="7"/>
      <c r="M326" s="7"/>
      <c r="N326" s="7"/>
      <c r="O326" s="7"/>
      <c r="P326" s="7"/>
      <c r="Q326" s="7"/>
      <c r="R326" s="7"/>
    </row>
    <row r="327" spans="1:18" ht="13.2">
      <c r="A327" s="7"/>
      <c r="B327" s="7"/>
      <c r="C327" s="7"/>
      <c r="D327" s="7"/>
      <c r="E327" s="7"/>
      <c r="F327" s="7"/>
      <c r="G327" s="7"/>
      <c r="H327" s="7"/>
      <c r="I327" s="7"/>
      <c r="J327" s="7"/>
      <c r="K327" s="7"/>
      <c r="L327" s="7"/>
      <c r="M327" s="7"/>
      <c r="N327" s="7"/>
      <c r="O327" s="7"/>
      <c r="P327" s="7"/>
      <c r="Q327" s="7"/>
      <c r="R327" s="7"/>
    </row>
    <row r="328" spans="1:18" ht="13.2">
      <c r="A328" s="7"/>
      <c r="B328" s="7"/>
      <c r="C328" s="7"/>
      <c r="D328" s="7"/>
      <c r="E328" s="7"/>
      <c r="F328" s="7"/>
      <c r="G328" s="7"/>
      <c r="H328" s="7"/>
      <c r="I328" s="7"/>
      <c r="J328" s="7"/>
      <c r="K328" s="7"/>
      <c r="L328" s="7"/>
      <c r="M328" s="7"/>
      <c r="N328" s="7"/>
      <c r="O328" s="7"/>
      <c r="P328" s="7"/>
      <c r="Q328" s="7"/>
      <c r="R328" s="7"/>
    </row>
    <row r="329" spans="1:18" ht="13.2">
      <c r="A329" s="7"/>
      <c r="B329" s="7"/>
      <c r="C329" s="7"/>
      <c r="D329" s="7"/>
      <c r="E329" s="7"/>
      <c r="F329" s="7"/>
      <c r="G329" s="7"/>
      <c r="H329" s="7"/>
      <c r="I329" s="7"/>
      <c r="J329" s="7"/>
      <c r="K329" s="7"/>
      <c r="L329" s="7"/>
      <c r="M329" s="7"/>
      <c r="N329" s="7"/>
      <c r="O329" s="7"/>
      <c r="P329" s="7"/>
      <c r="Q329" s="7"/>
      <c r="R329" s="7"/>
    </row>
    <row r="330" spans="1:18" ht="13.2">
      <c r="A330" s="7"/>
      <c r="B330" s="7"/>
      <c r="C330" s="7"/>
      <c r="D330" s="7"/>
      <c r="E330" s="7"/>
      <c r="F330" s="7"/>
      <c r="G330" s="7"/>
      <c r="H330" s="7"/>
      <c r="I330" s="7"/>
      <c r="J330" s="7"/>
      <c r="K330" s="7"/>
      <c r="L330" s="7"/>
      <c r="M330" s="7"/>
      <c r="N330" s="7"/>
      <c r="O330" s="7"/>
      <c r="P330" s="7"/>
      <c r="Q330" s="7"/>
      <c r="R330" s="7"/>
    </row>
    <row r="331" spans="1:18" ht="13.2">
      <c r="A331" s="7"/>
      <c r="B331" s="7"/>
      <c r="C331" s="7"/>
      <c r="D331" s="7"/>
      <c r="E331" s="7"/>
      <c r="F331" s="7"/>
      <c r="G331" s="7"/>
      <c r="H331" s="7"/>
      <c r="I331" s="7"/>
      <c r="J331" s="7"/>
      <c r="K331" s="7"/>
      <c r="L331" s="7"/>
      <c r="M331" s="7"/>
      <c r="N331" s="7"/>
      <c r="O331" s="7"/>
      <c r="P331" s="7"/>
      <c r="Q331" s="7"/>
      <c r="R331" s="7"/>
    </row>
    <row r="332" spans="1:18" ht="13.2">
      <c r="A332" s="7"/>
      <c r="B332" s="7"/>
      <c r="C332" s="7"/>
      <c r="D332" s="7"/>
      <c r="E332" s="7"/>
      <c r="F332" s="7"/>
      <c r="G332" s="7"/>
      <c r="H332" s="7"/>
      <c r="I332" s="7"/>
      <c r="J332" s="7"/>
      <c r="K332" s="7"/>
      <c r="L332" s="7"/>
      <c r="M332" s="7"/>
      <c r="N332" s="7"/>
      <c r="O332" s="7"/>
      <c r="P332" s="7"/>
      <c r="Q332" s="7"/>
      <c r="R332" s="7"/>
    </row>
    <row r="333" spans="1:18" ht="13.2">
      <c r="A333" s="7"/>
      <c r="B333" s="7"/>
      <c r="C333" s="7"/>
      <c r="D333" s="7"/>
      <c r="E333" s="7"/>
      <c r="F333" s="7"/>
      <c r="G333" s="7"/>
      <c r="H333" s="7"/>
      <c r="I333" s="7"/>
      <c r="J333" s="7"/>
      <c r="K333" s="7"/>
      <c r="L333" s="7"/>
      <c r="M333" s="7"/>
      <c r="N333" s="7"/>
      <c r="O333" s="7"/>
      <c r="P333" s="7"/>
      <c r="Q333" s="7"/>
      <c r="R333" s="7"/>
    </row>
    <row r="334" spans="1:18" ht="13.2">
      <c r="A334" s="7"/>
      <c r="B334" s="7"/>
      <c r="C334" s="7"/>
      <c r="D334" s="7"/>
      <c r="E334" s="7"/>
      <c r="F334" s="7"/>
      <c r="G334" s="7"/>
      <c r="H334" s="7"/>
      <c r="I334" s="7"/>
      <c r="J334" s="7"/>
      <c r="K334" s="7"/>
      <c r="L334" s="7"/>
      <c r="M334" s="7"/>
      <c r="N334" s="7"/>
      <c r="O334" s="7"/>
      <c r="P334" s="7"/>
      <c r="Q334" s="7"/>
      <c r="R334" s="7"/>
    </row>
    <row r="335" spans="1:18" ht="13.2">
      <c r="A335" s="7"/>
      <c r="B335" s="7"/>
      <c r="C335" s="7"/>
      <c r="D335" s="7"/>
      <c r="E335" s="7"/>
      <c r="F335" s="7"/>
      <c r="G335" s="7"/>
      <c r="H335" s="7"/>
      <c r="I335" s="7"/>
      <c r="J335" s="7"/>
      <c r="K335" s="7"/>
      <c r="L335" s="7"/>
      <c r="M335" s="7"/>
      <c r="N335" s="7"/>
      <c r="O335" s="7"/>
      <c r="P335" s="7"/>
      <c r="Q335" s="7"/>
      <c r="R335" s="7"/>
    </row>
    <row r="336" spans="1:18" ht="13.2">
      <c r="A336" s="7"/>
      <c r="B336" s="7"/>
      <c r="C336" s="7"/>
      <c r="D336" s="7"/>
      <c r="E336" s="7"/>
      <c r="F336" s="7"/>
      <c r="G336" s="7"/>
      <c r="H336" s="7"/>
      <c r="I336" s="7"/>
      <c r="J336" s="7"/>
      <c r="K336" s="7"/>
      <c r="L336" s="7"/>
      <c r="M336" s="7"/>
      <c r="N336" s="7"/>
      <c r="O336" s="7"/>
      <c r="P336" s="7"/>
      <c r="Q336" s="7"/>
      <c r="R336" s="7"/>
    </row>
    <row r="337" spans="1:18" ht="13.2">
      <c r="A337" s="7"/>
      <c r="B337" s="7"/>
      <c r="C337" s="7"/>
      <c r="D337" s="7"/>
      <c r="E337" s="7"/>
      <c r="F337" s="7"/>
      <c r="G337" s="7"/>
      <c r="H337" s="7"/>
      <c r="I337" s="7"/>
      <c r="J337" s="7"/>
      <c r="K337" s="7"/>
      <c r="L337" s="7"/>
      <c r="M337" s="7"/>
      <c r="N337" s="7"/>
      <c r="O337" s="7"/>
      <c r="P337" s="7"/>
      <c r="Q337" s="7"/>
      <c r="R337" s="7"/>
    </row>
    <row r="338" spans="1:18" ht="13.2">
      <c r="A338" s="7"/>
      <c r="B338" s="7"/>
      <c r="C338" s="7"/>
      <c r="D338" s="7"/>
      <c r="E338" s="7"/>
      <c r="F338" s="7"/>
      <c r="G338" s="7"/>
      <c r="H338" s="7"/>
      <c r="I338" s="7"/>
      <c r="J338" s="7"/>
      <c r="K338" s="7"/>
      <c r="L338" s="7"/>
      <c r="M338" s="7"/>
      <c r="N338" s="7"/>
      <c r="O338" s="7"/>
      <c r="P338" s="7"/>
      <c r="Q338" s="7"/>
      <c r="R338" s="7"/>
    </row>
    <row r="339" spans="1:18" ht="13.2">
      <c r="A339" s="7"/>
      <c r="B339" s="7"/>
      <c r="C339" s="7"/>
      <c r="D339" s="7"/>
      <c r="E339" s="7"/>
      <c r="F339" s="7"/>
      <c r="G339" s="7"/>
      <c r="H339" s="7"/>
      <c r="I339" s="7"/>
      <c r="J339" s="7"/>
      <c r="K339" s="7"/>
      <c r="L339" s="7"/>
      <c r="M339" s="7"/>
      <c r="N339" s="7"/>
      <c r="O339" s="7"/>
      <c r="P339" s="7"/>
      <c r="Q339" s="7"/>
      <c r="R339" s="7"/>
    </row>
    <row r="340" spans="1:18" ht="13.2">
      <c r="A340" s="7"/>
      <c r="B340" s="7"/>
      <c r="C340" s="7"/>
      <c r="D340" s="7"/>
      <c r="E340" s="7"/>
      <c r="F340" s="7"/>
      <c r="G340" s="7"/>
      <c r="H340" s="7"/>
      <c r="I340" s="7"/>
      <c r="J340" s="7"/>
      <c r="K340" s="7"/>
      <c r="L340" s="7"/>
      <c r="M340" s="7"/>
      <c r="N340" s="7"/>
      <c r="O340" s="7"/>
      <c r="P340" s="7"/>
      <c r="Q340" s="7"/>
      <c r="R340" s="7"/>
    </row>
    <row r="341" spans="1:18" ht="13.2">
      <c r="A341" s="7"/>
      <c r="B341" s="7"/>
      <c r="C341" s="7"/>
      <c r="D341" s="7"/>
      <c r="E341" s="7"/>
      <c r="F341" s="7"/>
      <c r="G341" s="7"/>
      <c r="H341" s="7"/>
      <c r="I341" s="7"/>
      <c r="J341" s="7"/>
      <c r="K341" s="7"/>
      <c r="L341" s="7"/>
      <c r="M341" s="7"/>
      <c r="N341" s="7"/>
      <c r="O341" s="7"/>
      <c r="P341" s="7"/>
      <c r="Q341" s="7"/>
      <c r="R341" s="7"/>
    </row>
    <row r="342" spans="1:18" ht="13.2">
      <c r="A342" s="7"/>
      <c r="B342" s="7"/>
      <c r="C342" s="7"/>
      <c r="D342" s="7"/>
      <c r="E342" s="7"/>
      <c r="F342" s="7"/>
      <c r="G342" s="7"/>
      <c r="H342" s="7"/>
      <c r="I342" s="7"/>
      <c r="J342" s="7"/>
      <c r="K342" s="7"/>
      <c r="L342" s="7"/>
      <c r="M342" s="7"/>
      <c r="N342" s="7"/>
      <c r="O342" s="7"/>
      <c r="P342" s="7"/>
      <c r="Q342" s="7"/>
      <c r="R342" s="7"/>
    </row>
    <row r="343" spans="1:18" ht="13.2">
      <c r="A343" s="7"/>
      <c r="B343" s="7"/>
      <c r="C343" s="7"/>
      <c r="D343" s="7"/>
      <c r="E343" s="7"/>
      <c r="F343" s="7"/>
      <c r="G343" s="7"/>
      <c r="H343" s="7"/>
      <c r="I343" s="7"/>
      <c r="J343" s="7"/>
      <c r="K343" s="7"/>
      <c r="L343" s="7"/>
      <c r="M343" s="7"/>
      <c r="N343" s="7"/>
      <c r="O343" s="7"/>
      <c r="P343" s="7"/>
      <c r="Q343" s="7"/>
      <c r="R343" s="7"/>
    </row>
    <row r="344" spans="1:18" ht="13.2">
      <c r="A344" s="7"/>
      <c r="B344" s="7"/>
      <c r="C344" s="7"/>
      <c r="D344" s="7"/>
      <c r="E344" s="7"/>
      <c r="F344" s="7"/>
      <c r="G344" s="7"/>
      <c r="H344" s="7"/>
      <c r="I344" s="7"/>
      <c r="J344" s="7"/>
      <c r="K344" s="7"/>
      <c r="L344" s="7"/>
      <c r="M344" s="7"/>
      <c r="N344" s="7"/>
      <c r="O344" s="7"/>
      <c r="P344" s="7"/>
      <c r="Q344" s="7"/>
      <c r="R344" s="7"/>
    </row>
    <row r="345" spans="1:18" ht="13.2">
      <c r="A345" s="7"/>
      <c r="B345" s="7"/>
      <c r="C345" s="7"/>
      <c r="D345" s="7"/>
      <c r="E345" s="7"/>
      <c r="F345" s="7"/>
      <c r="G345" s="7"/>
      <c r="H345" s="7"/>
      <c r="I345" s="7"/>
      <c r="J345" s="7"/>
      <c r="K345" s="7"/>
      <c r="L345" s="7"/>
      <c r="M345" s="7"/>
      <c r="N345" s="7"/>
      <c r="O345" s="7"/>
      <c r="P345" s="7"/>
      <c r="Q345" s="7"/>
      <c r="R345" s="7"/>
    </row>
    <row r="346" spans="1:18" ht="13.2">
      <c r="A346" s="7"/>
      <c r="B346" s="7"/>
      <c r="C346" s="7"/>
      <c r="D346" s="7"/>
      <c r="E346" s="7"/>
      <c r="F346" s="7"/>
      <c r="G346" s="7"/>
      <c r="H346" s="7"/>
      <c r="I346" s="7"/>
      <c r="J346" s="7"/>
      <c r="K346" s="7"/>
      <c r="L346" s="7"/>
      <c r="M346" s="7"/>
      <c r="N346" s="7"/>
      <c r="O346" s="7"/>
      <c r="P346" s="7"/>
      <c r="Q346" s="7"/>
      <c r="R346" s="7"/>
    </row>
    <row r="347" spans="1:18" ht="13.2">
      <c r="A347" s="7"/>
      <c r="B347" s="7"/>
      <c r="C347" s="7"/>
      <c r="D347" s="7"/>
      <c r="E347" s="7"/>
      <c r="F347" s="7"/>
      <c r="G347" s="7"/>
      <c r="H347" s="7"/>
      <c r="I347" s="7"/>
      <c r="J347" s="7"/>
      <c r="K347" s="7"/>
      <c r="L347" s="7"/>
      <c r="M347" s="7"/>
      <c r="N347" s="7"/>
      <c r="O347" s="7"/>
      <c r="P347" s="7"/>
      <c r="Q347" s="7"/>
      <c r="R347" s="7"/>
    </row>
    <row r="348" spans="1:18" ht="13.2">
      <c r="A348" s="7"/>
      <c r="B348" s="7"/>
      <c r="C348" s="7"/>
      <c r="D348" s="7"/>
      <c r="E348" s="7"/>
      <c r="F348" s="7"/>
      <c r="G348" s="7"/>
      <c r="H348" s="7"/>
      <c r="I348" s="7"/>
      <c r="J348" s="7"/>
      <c r="K348" s="7"/>
      <c r="L348" s="7"/>
      <c r="M348" s="7"/>
      <c r="N348" s="7"/>
      <c r="O348" s="7"/>
      <c r="P348" s="7"/>
      <c r="Q348" s="7"/>
      <c r="R348" s="7"/>
    </row>
    <row r="349" spans="1:18" ht="13.2">
      <c r="A349" s="7"/>
      <c r="B349" s="7"/>
      <c r="C349" s="7"/>
      <c r="D349" s="7"/>
      <c r="E349" s="7"/>
      <c r="F349" s="7"/>
      <c r="G349" s="7"/>
      <c r="H349" s="7"/>
      <c r="I349" s="7"/>
      <c r="J349" s="7"/>
      <c r="K349" s="7"/>
      <c r="L349" s="7"/>
      <c r="M349" s="7"/>
      <c r="N349" s="7"/>
      <c r="O349" s="7"/>
      <c r="P349" s="7"/>
      <c r="Q349" s="7"/>
      <c r="R349" s="7"/>
    </row>
    <row r="350" spans="1:18" ht="13.2">
      <c r="A350" s="7"/>
      <c r="B350" s="7"/>
      <c r="C350" s="7"/>
      <c r="D350" s="7"/>
      <c r="E350" s="7"/>
      <c r="F350" s="7"/>
      <c r="G350" s="7"/>
      <c r="H350" s="7"/>
      <c r="I350" s="7"/>
      <c r="J350" s="7"/>
      <c r="K350" s="7"/>
      <c r="L350" s="7"/>
      <c r="M350" s="7"/>
      <c r="N350" s="7"/>
      <c r="O350" s="7"/>
      <c r="P350" s="7"/>
      <c r="Q350" s="7"/>
      <c r="R350" s="7"/>
    </row>
    <row r="351" spans="1:18" ht="13.2">
      <c r="A351" s="7"/>
      <c r="B351" s="7"/>
      <c r="C351" s="7"/>
      <c r="D351" s="7"/>
      <c r="E351" s="7"/>
      <c r="F351" s="7"/>
      <c r="G351" s="7"/>
      <c r="H351" s="7"/>
      <c r="I351" s="7"/>
      <c r="J351" s="7"/>
      <c r="K351" s="7"/>
      <c r="L351" s="7"/>
      <c r="M351" s="7"/>
      <c r="N351" s="7"/>
      <c r="O351" s="7"/>
      <c r="P351" s="7"/>
      <c r="Q351" s="7"/>
      <c r="R351" s="7"/>
    </row>
    <row r="352" spans="1:18" ht="13.2">
      <c r="A352" s="7"/>
      <c r="B352" s="7"/>
      <c r="C352" s="7"/>
      <c r="D352" s="7"/>
      <c r="E352" s="7"/>
      <c r="F352" s="7"/>
      <c r="G352" s="7"/>
      <c r="H352" s="7"/>
      <c r="I352" s="7"/>
      <c r="J352" s="7"/>
      <c r="K352" s="7"/>
      <c r="L352" s="7"/>
      <c r="M352" s="7"/>
      <c r="N352" s="7"/>
      <c r="O352" s="7"/>
      <c r="P352" s="7"/>
      <c r="Q352" s="7"/>
      <c r="R352" s="7"/>
    </row>
    <row r="353" spans="1:18" ht="13.2">
      <c r="A353" s="7"/>
      <c r="B353" s="7"/>
      <c r="C353" s="7"/>
      <c r="D353" s="7"/>
      <c r="E353" s="7"/>
      <c r="F353" s="7"/>
      <c r="G353" s="7"/>
      <c r="H353" s="7"/>
      <c r="I353" s="7"/>
      <c r="J353" s="7"/>
      <c r="K353" s="7"/>
      <c r="L353" s="7"/>
      <c r="M353" s="7"/>
      <c r="N353" s="7"/>
      <c r="O353" s="7"/>
      <c r="P353" s="7"/>
      <c r="Q353" s="7"/>
      <c r="R353" s="7"/>
    </row>
    <row r="354" spans="1:18" ht="13.2">
      <c r="A354" s="7"/>
      <c r="B354" s="7"/>
      <c r="C354" s="7"/>
      <c r="D354" s="7"/>
      <c r="E354" s="7"/>
      <c r="F354" s="7"/>
      <c r="G354" s="7"/>
      <c r="H354" s="7"/>
      <c r="I354" s="7"/>
      <c r="J354" s="7"/>
      <c r="K354" s="7"/>
      <c r="L354" s="7"/>
      <c r="M354" s="7"/>
      <c r="N354" s="7"/>
      <c r="O354" s="7"/>
      <c r="P354" s="7"/>
      <c r="Q354" s="7"/>
      <c r="R354" s="7"/>
    </row>
    <row r="355" spans="1:18" ht="13.2">
      <c r="A355" s="7"/>
      <c r="B355" s="7"/>
      <c r="C355" s="7"/>
      <c r="D355" s="7"/>
      <c r="E355" s="7"/>
      <c r="F355" s="7"/>
      <c r="G355" s="7"/>
      <c r="H355" s="7"/>
      <c r="I355" s="7"/>
      <c r="J355" s="7"/>
      <c r="K355" s="7"/>
      <c r="L355" s="7"/>
      <c r="M355" s="7"/>
      <c r="N355" s="7"/>
      <c r="O355" s="7"/>
      <c r="P355" s="7"/>
      <c r="Q355" s="7"/>
      <c r="R355" s="7"/>
    </row>
    <row r="356" spans="1:18" ht="13.2">
      <c r="A356" s="7"/>
      <c r="B356" s="7"/>
      <c r="C356" s="7"/>
      <c r="D356" s="7"/>
      <c r="E356" s="7"/>
      <c r="F356" s="7"/>
      <c r="G356" s="7"/>
      <c r="H356" s="7"/>
      <c r="I356" s="7"/>
      <c r="J356" s="7"/>
      <c r="K356" s="7"/>
      <c r="L356" s="7"/>
      <c r="M356" s="7"/>
      <c r="N356" s="7"/>
      <c r="O356" s="7"/>
      <c r="P356" s="7"/>
      <c r="Q356" s="7"/>
      <c r="R356" s="7"/>
    </row>
    <row r="357" spans="1:18" ht="13.2">
      <c r="A357" s="7"/>
      <c r="B357" s="7"/>
      <c r="C357" s="7"/>
      <c r="D357" s="7"/>
      <c r="E357" s="7"/>
      <c r="F357" s="7"/>
      <c r="G357" s="7"/>
      <c r="H357" s="7"/>
      <c r="I357" s="7"/>
      <c r="J357" s="7"/>
      <c r="K357" s="7"/>
      <c r="L357" s="7"/>
      <c r="M357" s="7"/>
      <c r="N357" s="7"/>
      <c r="O357" s="7"/>
      <c r="P357" s="7"/>
      <c r="Q357" s="7"/>
      <c r="R357" s="7"/>
    </row>
    <row r="358" spans="1:18" ht="13.2">
      <c r="A358" s="7"/>
      <c r="B358" s="7"/>
      <c r="C358" s="7"/>
      <c r="D358" s="7"/>
      <c r="E358" s="7"/>
      <c r="F358" s="7"/>
      <c r="G358" s="7"/>
      <c r="H358" s="7"/>
      <c r="I358" s="7"/>
      <c r="J358" s="7"/>
      <c r="K358" s="7"/>
      <c r="L358" s="7"/>
      <c r="M358" s="7"/>
      <c r="N358" s="7"/>
      <c r="O358" s="7"/>
      <c r="P358" s="7"/>
      <c r="Q358" s="7"/>
      <c r="R358" s="7"/>
    </row>
    <row r="359" spans="1:18" ht="13.2">
      <c r="A359" s="7"/>
      <c r="B359" s="7"/>
      <c r="C359" s="7"/>
      <c r="D359" s="7"/>
      <c r="E359" s="7"/>
      <c r="F359" s="7"/>
      <c r="G359" s="7"/>
      <c r="H359" s="7"/>
      <c r="I359" s="7"/>
      <c r="J359" s="7"/>
      <c r="K359" s="7"/>
      <c r="L359" s="7"/>
      <c r="M359" s="7"/>
      <c r="N359" s="7"/>
      <c r="O359" s="7"/>
      <c r="P359" s="7"/>
      <c r="Q359" s="7"/>
      <c r="R359" s="7"/>
    </row>
    <row r="360" spans="1:18" ht="13.2">
      <c r="A360" s="7"/>
      <c r="B360" s="7"/>
      <c r="C360" s="7"/>
      <c r="D360" s="7"/>
      <c r="E360" s="7"/>
      <c r="F360" s="7"/>
      <c r="G360" s="7"/>
      <c r="H360" s="7"/>
      <c r="I360" s="7"/>
      <c r="J360" s="7"/>
      <c r="K360" s="7"/>
      <c r="L360" s="7"/>
      <c r="M360" s="7"/>
      <c r="N360" s="7"/>
      <c r="O360" s="7"/>
      <c r="P360" s="7"/>
      <c r="Q360" s="7"/>
      <c r="R360" s="7"/>
    </row>
    <row r="361" spans="1:18" ht="13.2">
      <c r="A361" s="7"/>
      <c r="B361" s="7"/>
      <c r="C361" s="7"/>
      <c r="D361" s="7"/>
      <c r="E361" s="7"/>
      <c r="F361" s="7"/>
      <c r="G361" s="7"/>
      <c r="H361" s="7"/>
      <c r="I361" s="7"/>
      <c r="J361" s="7"/>
      <c r="K361" s="7"/>
      <c r="L361" s="7"/>
      <c r="M361" s="7"/>
      <c r="N361" s="7"/>
      <c r="O361" s="7"/>
      <c r="P361" s="7"/>
      <c r="Q361" s="7"/>
      <c r="R361" s="7"/>
    </row>
    <row r="362" spans="1:18" ht="13.2">
      <c r="A362" s="7"/>
      <c r="B362" s="7"/>
      <c r="C362" s="7"/>
      <c r="D362" s="7"/>
      <c r="E362" s="7"/>
      <c r="F362" s="7"/>
      <c r="G362" s="7"/>
      <c r="H362" s="7"/>
      <c r="I362" s="7"/>
      <c r="J362" s="7"/>
      <c r="K362" s="7"/>
      <c r="L362" s="7"/>
      <c r="M362" s="7"/>
      <c r="N362" s="7"/>
      <c r="O362" s="7"/>
      <c r="P362" s="7"/>
      <c r="Q362" s="7"/>
      <c r="R362" s="7"/>
    </row>
    <row r="363" spans="1:18" ht="13.2">
      <c r="A363" s="7"/>
      <c r="B363" s="7"/>
      <c r="C363" s="7"/>
      <c r="D363" s="7"/>
      <c r="E363" s="7"/>
      <c r="F363" s="7"/>
      <c r="G363" s="7"/>
      <c r="H363" s="7"/>
      <c r="I363" s="7"/>
      <c r="J363" s="7"/>
      <c r="K363" s="7"/>
      <c r="L363" s="7"/>
      <c r="M363" s="7"/>
      <c r="N363" s="7"/>
      <c r="O363" s="7"/>
      <c r="P363" s="7"/>
      <c r="Q363" s="7"/>
      <c r="R363" s="7"/>
    </row>
    <row r="364" spans="1:18" ht="13.2">
      <c r="A364" s="7"/>
      <c r="B364" s="7"/>
      <c r="C364" s="7"/>
      <c r="D364" s="7"/>
      <c r="E364" s="7"/>
      <c r="F364" s="7"/>
      <c r="G364" s="7"/>
      <c r="H364" s="7"/>
      <c r="I364" s="7"/>
      <c r="J364" s="7"/>
      <c r="K364" s="7"/>
      <c r="L364" s="7"/>
      <c r="M364" s="7"/>
      <c r="N364" s="7"/>
      <c r="O364" s="7"/>
      <c r="P364" s="7"/>
      <c r="Q364" s="7"/>
      <c r="R364" s="7"/>
    </row>
    <row r="365" spans="1:18" ht="13.2">
      <c r="A365" s="7"/>
      <c r="B365" s="7"/>
      <c r="C365" s="7"/>
      <c r="D365" s="7"/>
      <c r="E365" s="7"/>
      <c r="F365" s="7"/>
      <c r="G365" s="7"/>
      <c r="H365" s="7"/>
      <c r="I365" s="7"/>
      <c r="J365" s="7"/>
      <c r="K365" s="7"/>
      <c r="L365" s="7"/>
      <c r="M365" s="7"/>
      <c r="N365" s="7"/>
      <c r="O365" s="7"/>
      <c r="P365" s="7"/>
      <c r="Q365" s="7"/>
      <c r="R365" s="7"/>
    </row>
    <row r="366" spans="1:18" ht="13.2">
      <c r="A366" s="7"/>
      <c r="B366" s="7"/>
      <c r="C366" s="7"/>
      <c r="D366" s="7"/>
      <c r="E366" s="7"/>
      <c r="F366" s="7"/>
      <c r="G366" s="7"/>
      <c r="H366" s="7"/>
      <c r="I366" s="7"/>
      <c r="J366" s="7"/>
      <c r="K366" s="7"/>
      <c r="L366" s="7"/>
      <c r="M366" s="7"/>
      <c r="N366" s="7"/>
      <c r="O366" s="7"/>
      <c r="P366" s="7"/>
      <c r="Q366" s="7"/>
      <c r="R366" s="7"/>
    </row>
    <row r="367" spans="1:18" ht="13.2">
      <c r="A367" s="7"/>
      <c r="B367" s="7"/>
      <c r="C367" s="7"/>
      <c r="D367" s="7"/>
      <c r="E367" s="7"/>
      <c r="F367" s="7"/>
      <c r="G367" s="7"/>
      <c r="H367" s="7"/>
      <c r="I367" s="7"/>
      <c r="J367" s="7"/>
      <c r="K367" s="7"/>
      <c r="L367" s="7"/>
      <c r="M367" s="7"/>
      <c r="N367" s="7"/>
      <c r="O367" s="7"/>
      <c r="P367" s="7"/>
      <c r="Q367" s="7"/>
      <c r="R367" s="7"/>
    </row>
    <row r="368" spans="1:18" ht="13.2">
      <c r="A368" s="7"/>
      <c r="B368" s="7"/>
      <c r="C368" s="7"/>
      <c r="D368" s="7"/>
      <c r="E368" s="7"/>
      <c r="F368" s="7"/>
      <c r="G368" s="7"/>
      <c r="H368" s="7"/>
      <c r="I368" s="7"/>
      <c r="J368" s="7"/>
      <c r="K368" s="7"/>
      <c r="L368" s="7"/>
      <c r="M368" s="7"/>
      <c r="N368" s="7"/>
      <c r="O368" s="7"/>
      <c r="P368" s="7"/>
      <c r="Q368" s="7"/>
      <c r="R368" s="7"/>
    </row>
    <row r="369" spans="1:18" ht="13.2">
      <c r="A369" s="7"/>
      <c r="B369" s="7"/>
      <c r="C369" s="7"/>
      <c r="D369" s="7"/>
      <c r="E369" s="7"/>
      <c r="F369" s="7"/>
      <c r="G369" s="7"/>
      <c r="H369" s="7"/>
      <c r="I369" s="7"/>
      <c r="J369" s="7"/>
      <c r="K369" s="7"/>
      <c r="L369" s="7"/>
      <c r="M369" s="7"/>
      <c r="N369" s="7"/>
      <c r="O369" s="7"/>
      <c r="P369" s="7"/>
      <c r="Q369" s="7"/>
      <c r="R369" s="7"/>
    </row>
    <row r="370" spans="1:18" ht="13.2">
      <c r="A370" s="7"/>
      <c r="B370" s="7"/>
      <c r="C370" s="7"/>
      <c r="D370" s="7"/>
      <c r="E370" s="7"/>
      <c r="F370" s="7"/>
      <c r="G370" s="7"/>
      <c r="H370" s="7"/>
      <c r="I370" s="7"/>
      <c r="J370" s="7"/>
      <c r="K370" s="7"/>
      <c r="L370" s="7"/>
      <c r="M370" s="7"/>
      <c r="N370" s="7"/>
      <c r="O370" s="7"/>
      <c r="P370" s="7"/>
      <c r="Q370" s="7"/>
      <c r="R370" s="7"/>
    </row>
    <row r="371" spans="1:18" ht="13.2">
      <c r="A371" s="7"/>
      <c r="B371" s="7"/>
      <c r="C371" s="7"/>
      <c r="D371" s="7"/>
      <c r="E371" s="7"/>
      <c r="F371" s="7"/>
      <c r="G371" s="7"/>
      <c r="H371" s="7"/>
      <c r="I371" s="7"/>
      <c r="J371" s="7"/>
      <c r="K371" s="7"/>
      <c r="L371" s="7"/>
      <c r="M371" s="7"/>
      <c r="N371" s="7"/>
      <c r="O371" s="7"/>
      <c r="P371" s="7"/>
      <c r="Q371" s="7"/>
      <c r="R371" s="7"/>
    </row>
    <row r="372" spans="1:18" ht="13.2">
      <c r="A372" s="7"/>
      <c r="B372" s="7"/>
      <c r="C372" s="7"/>
      <c r="D372" s="7"/>
      <c r="E372" s="7"/>
      <c r="F372" s="7"/>
      <c r="G372" s="7"/>
      <c r="H372" s="7"/>
      <c r="I372" s="7"/>
      <c r="J372" s="7"/>
      <c r="K372" s="7"/>
      <c r="L372" s="7"/>
      <c r="M372" s="7"/>
      <c r="N372" s="7"/>
      <c r="O372" s="7"/>
      <c r="P372" s="7"/>
      <c r="Q372" s="7"/>
      <c r="R372" s="7"/>
    </row>
    <row r="373" spans="1:18" ht="13.2">
      <c r="A373" s="7"/>
      <c r="B373" s="7"/>
      <c r="C373" s="7"/>
      <c r="D373" s="7"/>
      <c r="E373" s="7"/>
      <c r="F373" s="7"/>
      <c r="G373" s="7"/>
      <c r="H373" s="7"/>
      <c r="I373" s="7"/>
      <c r="J373" s="7"/>
      <c r="K373" s="7"/>
      <c r="L373" s="7"/>
      <c r="M373" s="7"/>
      <c r="N373" s="7"/>
      <c r="O373" s="7"/>
      <c r="P373" s="7"/>
      <c r="Q373" s="7"/>
      <c r="R373" s="7"/>
    </row>
    <row r="374" spans="1:18" ht="13.2">
      <c r="A374" s="7"/>
      <c r="B374" s="7"/>
      <c r="C374" s="7"/>
      <c r="D374" s="7"/>
      <c r="E374" s="7"/>
      <c r="F374" s="7"/>
      <c r="G374" s="7"/>
      <c r="H374" s="7"/>
      <c r="I374" s="7"/>
      <c r="J374" s="7"/>
      <c r="K374" s="7"/>
      <c r="L374" s="7"/>
      <c r="M374" s="7"/>
      <c r="N374" s="7"/>
      <c r="O374" s="7"/>
      <c r="P374" s="7"/>
      <c r="Q374" s="7"/>
      <c r="R374" s="7"/>
    </row>
    <row r="375" spans="1:18" ht="13.2">
      <c r="A375" s="7"/>
      <c r="B375" s="7"/>
      <c r="C375" s="7"/>
      <c r="D375" s="7"/>
      <c r="E375" s="7"/>
      <c r="F375" s="7"/>
      <c r="G375" s="7"/>
      <c r="H375" s="7"/>
      <c r="I375" s="7"/>
      <c r="J375" s="7"/>
      <c r="K375" s="7"/>
      <c r="L375" s="7"/>
      <c r="M375" s="7"/>
      <c r="N375" s="7"/>
      <c r="O375" s="7"/>
      <c r="P375" s="7"/>
      <c r="Q375" s="7"/>
      <c r="R375" s="7"/>
    </row>
    <row r="376" spans="1:18" ht="13.2">
      <c r="A376" s="7"/>
      <c r="B376" s="7"/>
      <c r="C376" s="7"/>
      <c r="D376" s="7"/>
      <c r="E376" s="7"/>
      <c r="F376" s="7"/>
      <c r="G376" s="7"/>
      <c r="H376" s="7"/>
      <c r="I376" s="7"/>
      <c r="J376" s="7"/>
      <c r="K376" s="7"/>
      <c r="L376" s="7"/>
      <c r="M376" s="7"/>
      <c r="N376" s="7"/>
      <c r="O376" s="7"/>
      <c r="P376" s="7"/>
      <c r="Q376" s="7"/>
      <c r="R376" s="7"/>
    </row>
    <row r="377" spans="1:18" ht="13.2">
      <c r="A377" s="7"/>
      <c r="B377" s="7"/>
      <c r="C377" s="7"/>
      <c r="D377" s="7"/>
      <c r="E377" s="7"/>
      <c r="F377" s="7"/>
      <c r="G377" s="7"/>
      <c r="H377" s="7"/>
      <c r="I377" s="7"/>
      <c r="J377" s="7"/>
      <c r="K377" s="7"/>
      <c r="L377" s="7"/>
      <c r="M377" s="7"/>
      <c r="N377" s="7"/>
      <c r="O377" s="7"/>
      <c r="P377" s="7"/>
      <c r="Q377" s="7"/>
      <c r="R377" s="7"/>
    </row>
    <row r="378" spans="1:18" ht="13.2">
      <c r="A378" s="7"/>
      <c r="B378" s="7"/>
      <c r="C378" s="7"/>
      <c r="D378" s="7"/>
      <c r="E378" s="7"/>
      <c r="F378" s="7"/>
      <c r="G378" s="7"/>
      <c r="H378" s="7"/>
      <c r="I378" s="7"/>
      <c r="J378" s="7"/>
      <c r="K378" s="7"/>
      <c r="L378" s="7"/>
      <c r="M378" s="7"/>
      <c r="N378" s="7"/>
      <c r="O378" s="7"/>
      <c r="P378" s="7"/>
      <c r="Q378" s="7"/>
      <c r="R378" s="7"/>
    </row>
    <row r="379" spans="1:18" ht="13.2">
      <c r="A379" s="7"/>
      <c r="B379" s="7"/>
      <c r="C379" s="7"/>
      <c r="D379" s="7"/>
      <c r="E379" s="7"/>
      <c r="F379" s="7"/>
      <c r="G379" s="7"/>
      <c r="H379" s="7"/>
      <c r="I379" s="7"/>
      <c r="J379" s="7"/>
      <c r="K379" s="7"/>
      <c r="L379" s="7"/>
      <c r="M379" s="7"/>
      <c r="N379" s="7"/>
      <c r="O379" s="7"/>
      <c r="P379" s="7"/>
      <c r="Q379" s="7"/>
      <c r="R379" s="7"/>
    </row>
    <row r="380" spans="1:18" ht="13.2">
      <c r="A380" s="7"/>
      <c r="B380" s="7"/>
      <c r="C380" s="7"/>
      <c r="D380" s="7"/>
      <c r="E380" s="7"/>
      <c r="F380" s="7"/>
      <c r="G380" s="7"/>
      <c r="H380" s="7"/>
      <c r="I380" s="7"/>
      <c r="J380" s="7"/>
      <c r="K380" s="7"/>
      <c r="L380" s="7"/>
      <c r="M380" s="7"/>
      <c r="N380" s="7"/>
      <c r="O380" s="7"/>
      <c r="P380" s="7"/>
      <c r="Q380" s="7"/>
      <c r="R380" s="7"/>
    </row>
    <row r="381" spans="1:18" ht="13.2">
      <c r="A381" s="7"/>
      <c r="B381" s="7"/>
      <c r="C381" s="7"/>
      <c r="D381" s="7"/>
      <c r="E381" s="7"/>
      <c r="F381" s="7"/>
      <c r="G381" s="7"/>
      <c r="H381" s="7"/>
      <c r="I381" s="7"/>
      <c r="J381" s="7"/>
      <c r="K381" s="7"/>
      <c r="L381" s="7"/>
      <c r="M381" s="7"/>
      <c r="N381" s="7"/>
      <c r="O381" s="7"/>
      <c r="P381" s="7"/>
      <c r="Q381" s="7"/>
      <c r="R381" s="7"/>
    </row>
    <row r="382" spans="1:18" ht="13.2">
      <c r="A382" s="7"/>
      <c r="B382" s="7"/>
      <c r="C382" s="7"/>
      <c r="D382" s="7"/>
      <c r="E382" s="7"/>
      <c r="F382" s="7"/>
      <c r="G382" s="7"/>
      <c r="H382" s="7"/>
      <c r="I382" s="7"/>
      <c r="J382" s="7"/>
      <c r="K382" s="7"/>
      <c r="L382" s="7"/>
      <c r="M382" s="7"/>
      <c r="N382" s="7"/>
      <c r="O382" s="7"/>
      <c r="P382" s="7"/>
      <c r="Q382" s="7"/>
      <c r="R382" s="7"/>
    </row>
    <row r="383" spans="1:18" ht="13.2">
      <c r="A383" s="7"/>
      <c r="B383" s="7"/>
      <c r="C383" s="7"/>
      <c r="D383" s="7"/>
      <c r="E383" s="7"/>
      <c r="F383" s="7"/>
      <c r="G383" s="7"/>
      <c r="H383" s="7"/>
      <c r="I383" s="7"/>
      <c r="J383" s="7"/>
      <c r="K383" s="7"/>
      <c r="L383" s="7"/>
      <c r="M383" s="7"/>
      <c r="N383" s="7"/>
      <c r="O383" s="7"/>
      <c r="P383" s="7"/>
      <c r="Q383" s="7"/>
      <c r="R383" s="7"/>
    </row>
    <row r="384" spans="1:18" ht="13.2">
      <c r="A384" s="7"/>
      <c r="B384" s="7"/>
      <c r="C384" s="7"/>
      <c r="D384" s="7"/>
      <c r="E384" s="7"/>
      <c r="F384" s="7"/>
      <c r="G384" s="7"/>
      <c r="H384" s="7"/>
      <c r="I384" s="7"/>
      <c r="J384" s="7"/>
      <c r="K384" s="7"/>
      <c r="L384" s="7"/>
      <c r="M384" s="7"/>
      <c r="N384" s="7"/>
      <c r="O384" s="7"/>
      <c r="P384" s="7"/>
      <c r="Q384" s="7"/>
      <c r="R384" s="7"/>
    </row>
    <row r="385" spans="1:18" ht="13.2">
      <c r="A385" s="7"/>
      <c r="B385" s="7"/>
      <c r="C385" s="7"/>
      <c r="D385" s="7"/>
      <c r="E385" s="7"/>
      <c r="F385" s="7"/>
      <c r="G385" s="7"/>
      <c r="H385" s="7"/>
      <c r="I385" s="7"/>
      <c r="J385" s="7"/>
      <c r="K385" s="7"/>
      <c r="L385" s="7"/>
      <c r="M385" s="7"/>
      <c r="N385" s="7"/>
      <c r="O385" s="7"/>
      <c r="P385" s="7"/>
      <c r="Q385" s="7"/>
      <c r="R385" s="7"/>
    </row>
    <row r="386" spans="1:18" ht="13.2">
      <c r="A386" s="7"/>
      <c r="B386" s="7"/>
      <c r="C386" s="7"/>
      <c r="D386" s="7"/>
      <c r="E386" s="7"/>
      <c r="F386" s="7"/>
      <c r="G386" s="7"/>
      <c r="H386" s="7"/>
      <c r="I386" s="7"/>
      <c r="J386" s="7"/>
      <c r="K386" s="7"/>
      <c r="L386" s="7"/>
      <c r="M386" s="7"/>
      <c r="N386" s="7"/>
      <c r="O386" s="7"/>
      <c r="P386" s="7"/>
      <c r="Q386" s="7"/>
      <c r="R386" s="7"/>
    </row>
    <row r="387" spans="1:18" ht="13.2">
      <c r="A387" s="7"/>
      <c r="B387" s="7"/>
      <c r="C387" s="7"/>
      <c r="D387" s="7"/>
      <c r="E387" s="7"/>
      <c r="F387" s="7"/>
      <c r="G387" s="7"/>
      <c r="H387" s="7"/>
      <c r="I387" s="7"/>
      <c r="J387" s="7"/>
      <c r="K387" s="7"/>
      <c r="L387" s="7"/>
      <c r="M387" s="7"/>
      <c r="N387" s="7"/>
      <c r="O387" s="7"/>
      <c r="P387" s="7"/>
      <c r="Q387" s="7"/>
      <c r="R387" s="7"/>
    </row>
    <row r="388" spans="1:18" ht="13.2">
      <c r="A388" s="7"/>
      <c r="B388" s="7"/>
      <c r="C388" s="7"/>
      <c r="D388" s="7"/>
      <c r="E388" s="7"/>
      <c r="F388" s="7"/>
      <c r="G388" s="7"/>
      <c r="H388" s="7"/>
      <c r="I388" s="7"/>
      <c r="J388" s="7"/>
      <c r="K388" s="7"/>
      <c r="L388" s="7"/>
      <c r="M388" s="7"/>
      <c r="N388" s="7"/>
      <c r="O388" s="7"/>
      <c r="P388" s="7"/>
      <c r="Q388" s="7"/>
      <c r="R388" s="7"/>
    </row>
    <row r="389" spans="1:18" ht="13.2">
      <c r="A389" s="7"/>
      <c r="B389" s="7"/>
      <c r="C389" s="7"/>
      <c r="D389" s="7"/>
      <c r="E389" s="7"/>
      <c r="F389" s="7"/>
      <c r="G389" s="7"/>
      <c r="H389" s="7"/>
      <c r="I389" s="7"/>
      <c r="J389" s="7"/>
      <c r="K389" s="7"/>
      <c r="L389" s="7"/>
      <c r="M389" s="7"/>
      <c r="N389" s="7"/>
      <c r="O389" s="7"/>
      <c r="P389" s="7"/>
      <c r="Q389" s="7"/>
      <c r="R389" s="7"/>
    </row>
    <row r="390" spans="1:18" ht="13.2">
      <c r="A390" s="7"/>
      <c r="B390" s="7"/>
      <c r="C390" s="7"/>
      <c r="D390" s="7"/>
      <c r="E390" s="7"/>
      <c r="F390" s="7"/>
      <c r="G390" s="7"/>
      <c r="H390" s="7"/>
      <c r="I390" s="7"/>
      <c r="J390" s="7"/>
      <c r="K390" s="7"/>
      <c r="L390" s="7"/>
      <c r="M390" s="7"/>
      <c r="N390" s="7"/>
      <c r="O390" s="7"/>
      <c r="P390" s="7"/>
      <c r="Q390" s="7"/>
      <c r="R390" s="7"/>
    </row>
    <row r="391" spans="1:18" ht="13.2">
      <c r="A391" s="7"/>
      <c r="B391" s="7"/>
      <c r="C391" s="7"/>
      <c r="D391" s="7"/>
      <c r="E391" s="7"/>
      <c r="F391" s="7"/>
      <c r="G391" s="7"/>
      <c r="H391" s="7"/>
      <c r="I391" s="7"/>
      <c r="J391" s="7"/>
      <c r="K391" s="7"/>
      <c r="L391" s="7"/>
      <c r="M391" s="7"/>
      <c r="N391" s="7"/>
      <c r="O391" s="7"/>
      <c r="P391" s="7"/>
      <c r="Q391" s="7"/>
      <c r="R391" s="7"/>
    </row>
    <row r="392" spans="1:18" ht="13.2">
      <c r="A392" s="7"/>
      <c r="B392" s="7"/>
      <c r="C392" s="7"/>
      <c r="D392" s="7"/>
      <c r="E392" s="7"/>
      <c r="F392" s="7"/>
      <c r="G392" s="7"/>
      <c r="H392" s="7"/>
      <c r="I392" s="7"/>
      <c r="J392" s="7"/>
      <c r="K392" s="7"/>
      <c r="L392" s="7"/>
      <c r="M392" s="7"/>
      <c r="N392" s="7"/>
      <c r="O392" s="7"/>
      <c r="P392" s="7"/>
      <c r="Q392" s="7"/>
      <c r="R392" s="7"/>
    </row>
    <row r="393" spans="1:18" ht="13.2">
      <c r="A393" s="7"/>
      <c r="B393" s="7"/>
      <c r="C393" s="7"/>
      <c r="D393" s="7"/>
      <c r="E393" s="7"/>
      <c r="F393" s="7"/>
      <c r="G393" s="7"/>
      <c r="H393" s="7"/>
      <c r="I393" s="7"/>
      <c r="J393" s="7"/>
      <c r="K393" s="7"/>
      <c r="L393" s="7"/>
      <c r="M393" s="7"/>
      <c r="N393" s="7"/>
      <c r="O393" s="7"/>
      <c r="P393" s="7"/>
      <c r="Q393" s="7"/>
      <c r="R393" s="7"/>
    </row>
    <row r="394" spans="1:18" ht="13.2">
      <c r="A394" s="7"/>
      <c r="B394" s="7"/>
      <c r="C394" s="7"/>
      <c r="D394" s="7"/>
      <c r="E394" s="7"/>
      <c r="F394" s="7"/>
      <c r="G394" s="7"/>
      <c r="H394" s="7"/>
      <c r="I394" s="7"/>
      <c r="J394" s="7"/>
      <c r="K394" s="7"/>
      <c r="L394" s="7"/>
      <c r="M394" s="7"/>
      <c r="N394" s="7"/>
      <c r="O394" s="7"/>
      <c r="P394" s="7"/>
      <c r="Q394" s="7"/>
      <c r="R394" s="7"/>
    </row>
    <row r="395" spans="1:18" ht="13.2">
      <c r="A395" s="7"/>
      <c r="B395" s="7"/>
      <c r="C395" s="7"/>
      <c r="D395" s="7"/>
      <c r="E395" s="7"/>
      <c r="F395" s="7"/>
      <c r="G395" s="7"/>
      <c r="H395" s="7"/>
      <c r="I395" s="7"/>
      <c r="J395" s="7"/>
      <c r="K395" s="7"/>
      <c r="L395" s="7"/>
      <c r="M395" s="7"/>
      <c r="N395" s="7"/>
      <c r="O395" s="7"/>
      <c r="P395" s="7"/>
      <c r="Q395" s="7"/>
      <c r="R395" s="7"/>
    </row>
    <row r="396" spans="1:18" ht="13.2">
      <c r="A396" s="7"/>
      <c r="B396" s="7"/>
      <c r="C396" s="7"/>
      <c r="D396" s="7"/>
      <c r="E396" s="7"/>
      <c r="F396" s="7"/>
      <c r="G396" s="7"/>
      <c r="H396" s="7"/>
      <c r="I396" s="7"/>
      <c r="J396" s="7"/>
      <c r="K396" s="7"/>
      <c r="L396" s="7"/>
      <c r="M396" s="7"/>
      <c r="N396" s="7"/>
      <c r="O396" s="7"/>
      <c r="P396" s="7"/>
      <c r="Q396" s="7"/>
      <c r="R396" s="7"/>
    </row>
    <row r="397" spans="1:18" ht="13.2">
      <c r="A397" s="7"/>
      <c r="B397" s="7"/>
      <c r="C397" s="7"/>
      <c r="D397" s="7"/>
      <c r="E397" s="7"/>
      <c r="F397" s="7"/>
      <c r="G397" s="7"/>
      <c r="H397" s="7"/>
      <c r="I397" s="7"/>
      <c r="J397" s="7"/>
      <c r="K397" s="7"/>
      <c r="L397" s="7"/>
      <c r="M397" s="7"/>
      <c r="N397" s="7"/>
      <c r="O397" s="7"/>
      <c r="P397" s="7"/>
      <c r="Q397" s="7"/>
      <c r="R397" s="7"/>
    </row>
    <row r="398" spans="1:18" ht="13.2">
      <c r="A398" s="7"/>
      <c r="B398" s="7"/>
      <c r="C398" s="7"/>
      <c r="D398" s="7"/>
      <c r="E398" s="7"/>
      <c r="F398" s="7"/>
      <c r="G398" s="7"/>
      <c r="H398" s="7"/>
      <c r="I398" s="7"/>
      <c r="J398" s="7"/>
      <c r="K398" s="7"/>
      <c r="L398" s="7"/>
      <c r="M398" s="7"/>
      <c r="N398" s="7"/>
      <c r="O398" s="7"/>
      <c r="P398" s="7"/>
      <c r="Q398" s="7"/>
      <c r="R398" s="7"/>
    </row>
    <row r="399" spans="1:18" ht="13.2">
      <c r="A399" s="7"/>
      <c r="B399" s="7"/>
      <c r="C399" s="7"/>
      <c r="D399" s="7"/>
      <c r="E399" s="7"/>
      <c r="F399" s="7"/>
      <c r="G399" s="7"/>
      <c r="H399" s="7"/>
      <c r="I399" s="7"/>
      <c r="J399" s="7"/>
      <c r="K399" s="7"/>
      <c r="L399" s="7"/>
      <c r="M399" s="7"/>
      <c r="N399" s="7"/>
      <c r="O399" s="7"/>
      <c r="P399" s="7"/>
      <c r="Q399" s="7"/>
      <c r="R399" s="7"/>
    </row>
    <row r="400" spans="1:18" ht="13.2">
      <c r="A400" s="7"/>
      <c r="B400" s="7"/>
      <c r="C400" s="7"/>
      <c r="D400" s="7"/>
      <c r="E400" s="7"/>
      <c r="F400" s="7"/>
      <c r="G400" s="7"/>
      <c r="H400" s="7"/>
      <c r="I400" s="7"/>
      <c r="J400" s="7"/>
      <c r="K400" s="7"/>
      <c r="L400" s="7"/>
      <c r="M400" s="7"/>
      <c r="N400" s="7"/>
      <c r="O400" s="7"/>
      <c r="P400" s="7"/>
      <c r="Q400" s="7"/>
      <c r="R400" s="7"/>
    </row>
    <row r="401" spans="1:18" ht="13.2">
      <c r="A401" s="7"/>
      <c r="B401" s="7"/>
      <c r="C401" s="7"/>
      <c r="D401" s="7"/>
      <c r="E401" s="7"/>
      <c r="F401" s="7"/>
      <c r="G401" s="7"/>
      <c r="H401" s="7"/>
      <c r="I401" s="7"/>
      <c r="J401" s="7"/>
      <c r="K401" s="7"/>
      <c r="L401" s="7"/>
      <c r="M401" s="7"/>
      <c r="N401" s="7"/>
      <c r="O401" s="7"/>
      <c r="P401" s="7"/>
      <c r="Q401" s="7"/>
      <c r="R401" s="7"/>
    </row>
    <row r="402" spans="1:18" ht="13.2">
      <c r="A402" s="7"/>
      <c r="B402" s="7"/>
      <c r="C402" s="7"/>
      <c r="D402" s="7"/>
      <c r="E402" s="7"/>
      <c r="F402" s="7"/>
      <c r="G402" s="7"/>
      <c r="H402" s="7"/>
      <c r="I402" s="7"/>
      <c r="J402" s="7"/>
      <c r="K402" s="7"/>
      <c r="L402" s="7"/>
      <c r="M402" s="7"/>
      <c r="N402" s="7"/>
      <c r="O402" s="7"/>
      <c r="P402" s="7"/>
      <c r="Q402" s="7"/>
      <c r="R402" s="7"/>
    </row>
    <row r="403" spans="1:18" ht="13.2">
      <c r="A403" s="7"/>
      <c r="B403" s="7"/>
      <c r="C403" s="7"/>
      <c r="D403" s="7"/>
      <c r="E403" s="7"/>
      <c r="F403" s="7"/>
      <c r="G403" s="7"/>
      <c r="H403" s="7"/>
      <c r="I403" s="7"/>
      <c r="J403" s="7"/>
      <c r="K403" s="7"/>
      <c r="L403" s="7"/>
      <c r="M403" s="7"/>
      <c r="N403" s="7"/>
      <c r="O403" s="7"/>
      <c r="P403" s="7"/>
      <c r="Q403" s="7"/>
      <c r="R403" s="7"/>
    </row>
    <row r="404" spans="1:18" ht="13.2">
      <c r="A404" s="7"/>
      <c r="B404" s="7"/>
      <c r="C404" s="7"/>
      <c r="D404" s="7"/>
      <c r="E404" s="7"/>
      <c r="F404" s="7"/>
      <c r="G404" s="7"/>
      <c r="H404" s="7"/>
      <c r="I404" s="7"/>
      <c r="J404" s="7"/>
      <c r="K404" s="7"/>
      <c r="L404" s="7"/>
      <c r="M404" s="7"/>
      <c r="N404" s="7"/>
      <c r="O404" s="7"/>
      <c r="P404" s="7"/>
      <c r="Q404" s="7"/>
      <c r="R404" s="7"/>
    </row>
    <row r="405" spans="1:18" ht="13.2">
      <c r="A405" s="7"/>
      <c r="B405" s="7"/>
      <c r="C405" s="7"/>
      <c r="D405" s="7"/>
      <c r="E405" s="7"/>
      <c r="F405" s="7"/>
      <c r="G405" s="7"/>
      <c r="H405" s="7"/>
      <c r="I405" s="7"/>
      <c r="J405" s="7"/>
      <c r="K405" s="7"/>
      <c r="L405" s="7"/>
      <c r="M405" s="7"/>
      <c r="N405" s="7"/>
      <c r="O405" s="7"/>
      <c r="P405" s="7"/>
      <c r="Q405" s="7"/>
      <c r="R405" s="7"/>
    </row>
    <row r="406" spans="1:18" ht="13.2">
      <c r="A406" s="7"/>
      <c r="B406" s="7"/>
      <c r="C406" s="7"/>
      <c r="D406" s="7"/>
      <c r="E406" s="7"/>
      <c r="F406" s="7"/>
      <c r="G406" s="7"/>
      <c r="H406" s="7"/>
      <c r="I406" s="7"/>
      <c r="J406" s="7"/>
      <c r="K406" s="7"/>
      <c r="L406" s="7"/>
      <c r="M406" s="7"/>
      <c r="N406" s="7"/>
      <c r="O406" s="7"/>
      <c r="P406" s="7"/>
      <c r="Q406" s="7"/>
      <c r="R406" s="7"/>
    </row>
    <row r="407" spans="1:18" ht="13.2">
      <c r="A407" s="7"/>
      <c r="B407" s="7"/>
      <c r="C407" s="7"/>
      <c r="D407" s="7"/>
      <c r="E407" s="7"/>
      <c r="F407" s="7"/>
      <c r="G407" s="7"/>
      <c r="H407" s="7"/>
      <c r="I407" s="7"/>
      <c r="J407" s="7"/>
      <c r="K407" s="7"/>
      <c r="L407" s="7"/>
      <c r="M407" s="7"/>
      <c r="N407" s="7"/>
      <c r="O407" s="7"/>
      <c r="P407" s="7"/>
      <c r="Q407" s="7"/>
      <c r="R407" s="7"/>
    </row>
    <row r="408" spans="1:18" ht="13.2">
      <c r="A408" s="7"/>
      <c r="B408" s="7"/>
      <c r="C408" s="7"/>
      <c r="D408" s="7"/>
      <c r="E408" s="7"/>
      <c r="F408" s="7"/>
      <c r="G408" s="7"/>
      <c r="H408" s="7"/>
      <c r="I408" s="7"/>
      <c r="J408" s="7"/>
      <c r="K408" s="7"/>
      <c r="L408" s="7"/>
      <c r="M408" s="7"/>
      <c r="N408" s="7"/>
      <c r="O408" s="7"/>
      <c r="P408" s="7"/>
      <c r="Q408" s="7"/>
      <c r="R408" s="7"/>
    </row>
    <row r="409" spans="1:18" ht="13.2">
      <c r="A409" s="7"/>
      <c r="B409" s="7"/>
      <c r="C409" s="7"/>
      <c r="D409" s="7"/>
      <c r="E409" s="7"/>
      <c r="F409" s="7"/>
      <c r="G409" s="7"/>
      <c r="H409" s="7"/>
      <c r="I409" s="7"/>
      <c r="J409" s="7"/>
      <c r="K409" s="7"/>
      <c r="L409" s="7"/>
      <c r="M409" s="7"/>
      <c r="N409" s="7"/>
      <c r="O409" s="7"/>
      <c r="P409" s="7"/>
      <c r="Q409" s="7"/>
      <c r="R409" s="7"/>
    </row>
    <row r="410" spans="1:18" ht="13.2">
      <c r="A410" s="7"/>
      <c r="B410" s="7"/>
      <c r="C410" s="7"/>
      <c r="D410" s="7"/>
      <c r="E410" s="7"/>
      <c r="F410" s="7"/>
      <c r="G410" s="7"/>
      <c r="H410" s="7"/>
      <c r="I410" s="7"/>
      <c r="J410" s="7"/>
      <c r="K410" s="7"/>
      <c r="L410" s="7"/>
      <c r="M410" s="7"/>
      <c r="N410" s="7"/>
      <c r="O410" s="7"/>
      <c r="P410" s="7"/>
      <c r="Q410" s="7"/>
      <c r="R410" s="7"/>
    </row>
    <row r="411" spans="1:18" ht="13.2">
      <c r="A411" s="7"/>
      <c r="B411" s="7"/>
      <c r="C411" s="7"/>
      <c r="D411" s="7"/>
      <c r="E411" s="7"/>
      <c r="F411" s="7"/>
      <c r="G411" s="7"/>
      <c r="H411" s="7"/>
      <c r="I411" s="7"/>
      <c r="J411" s="7"/>
      <c r="K411" s="7"/>
      <c r="L411" s="7"/>
      <c r="M411" s="7"/>
      <c r="N411" s="7"/>
      <c r="O411" s="7"/>
      <c r="P411" s="7"/>
      <c r="Q411" s="7"/>
      <c r="R411" s="7"/>
    </row>
    <row r="412" spans="1:18" ht="13.2">
      <c r="A412" s="7"/>
      <c r="B412" s="7"/>
      <c r="C412" s="7"/>
      <c r="D412" s="7"/>
      <c r="E412" s="7"/>
      <c r="F412" s="7"/>
      <c r="G412" s="7"/>
      <c r="H412" s="7"/>
      <c r="I412" s="7"/>
      <c r="J412" s="7"/>
      <c r="K412" s="7"/>
      <c r="L412" s="7"/>
      <c r="M412" s="7"/>
      <c r="N412" s="7"/>
      <c r="O412" s="7"/>
      <c r="P412" s="7"/>
      <c r="Q412" s="7"/>
      <c r="R412" s="7"/>
    </row>
    <row r="413" spans="1:18" ht="13.2">
      <c r="A413" s="7"/>
      <c r="B413" s="7"/>
      <c r="C413" s="7"/>
      <c r="D413" s="7"/>
      <c r="E413" s="7"/>
      <c r="F413" s="7"/>
      <c r="G413" s="7"/>
      <c r="H413" s="7"/>
      <c r="I413" s="7"/>
      <c r="J413" s="7"/>
      <c r="K413" s="7"/>
      <c r="L413" s="7"/>
      <c r="M413" s="7"/>
      <c r="N413" s="7"/>
      <c r="O413" s="7"/>
      <c r="P413" s="7"/>
      <c r="Q413" s="7"/>
      <c r="R413" s="7"/>
    </row>
    <row r="414" spans="1:18" ht="13.2">
      <c r="A414" s="7"/>
      <c r="B414" s="7"/>
      <c r="C414" s="7"/>
      <c r="D414" s="7"/>
      <c r="E414" s="7"/>
      <c r="F414" s="7"/>
      <c r="G414" s="7"/>
      <c r="H414" s="7"/>
      <c r="I414" s="7"/>
      <c r="J414" s="7"/>
      <c r="K414" s="7"/>
      <c r="L414" s="7"/>
      <c r="M414" s="7"/>
      <c r="N414" s="7"/>
      <c r="O414" s="7"/>
      <c r="P414" s="7"/>
      <c r="Q414" s="7"/>
      <c r="R414" s="7"/>
    </row>
    <row r="415" spans="1:18" ht="13.2">
      <c r="A415" s="7"/>
      <c r="B415" s="7"/>
      <c r="C415" s="7"/>
      <c r="D415" s="7"/>
      <c r="E415" s="7"/>
      <c r="F415" s="7"/>
      <c r="G415" s="7"/>
      <c r="H415" s="7"/>
      <c r="I415" s="7"/>
      <c r="J415" s="7"/>
      <c r="K415" s="7"/>
      <c r="L415" s="7"/>
      <c r="M415" s="7"/>
      <c r="N415" s="7"/>
      <c r="O415" s="7"/>
      <c r="P415" s="7"/>
      <c r="Q415" s="7"/>
      <c r="R415" s="7"/>
    </row>
    <row r="416" spans="1:18" ht="13.2">
      <c r="A416" s="7"/>
      <c r="B416" s="7"/>
      <c r="C416" s="7"/>
      <c r="D416" s="7"/>
      <c r="E416" s="7"/>
      <c r="F416" s="7"/>
      <c r="G416" s="7"/>
      <c r="H416" s="7"/>
      <c r="I416" s="7"/>
      <c r="J416" s="7"/>
      <c r="K416" s="7"/>
      <c r="L416" s="7"/>
      <c r="M416" s="7"/>
      <c r="N416" s="7"/>
      <c r="O416" s="7"/>
      <c r="P416" s="7"/>
      <c r="Q416" s="7"/>
      <c r="R416" s="7"/>
    </row>
    <row r="417" spans="1:18" ht="13.2">
      <c r="A417" s="7"/>
      <c r="B417" s="7"/>
      <c r="C417" s="7"/>
      <c r="D417" s="7"/>
      <c r="E417" s="7"/>
      <c r="F417" s="7"/>
      <c r="G417" s="7"/>
      <c r="H417" s="7"/>
      <c r="I417" s="7"/>
      <c r="J417" s="7"/>
      <c r="K417" s="7"/>
      <c r="L417" s="7"/>
      <c r="M417" s="7"/>
      <c r="N417" s="7"/>
      <c r="O417" s="7"/>
      <c r="P417" s="7"/>
      <c r="Q417" s="7"/>
      <c r="R417" s="7"/>
    </row>
    <row r="418" spans="1:18" ht="13.2">
      <c r="A418" s="7"/>
      <c r="B418" s="7"/>
      <c r="C418" s="7"/>
      <c r="D418" s="7"/>
      <c r="E418" s="7"/>
      <c r="F418" s="7"/>
      <c r="G418" s="7"/>
      <c r="H418" s="7"/>
      <c r="I418" s="7"/>
      <c r="J418" s="7"/>
      <c r="K418" s="7"/>
      <c r="L418" s="7"/>
      <c r="M418" s="7"/>
      <c r="N418" s="7"/>
      <c r="O418" s="7"/>
      <c r="P418" s="7"/>
      <c r="Q418" s="7"/>
      <c r="R418" s="7"/>
    </row>
    <row r="419" spans="1:18" ht="13.2">
      <c r="A419" s="7"/>
      <c r="B419" s="7"/>
      <c r="C419" s="7"/>
      <c r="D419" s="7"/>
      <c r="E419" s="7"/>
      <c r="F419" s="7"/>
      <c r="G419" s="7"/>
      <c r="H419" s="7"/>
      <c r="I419" s="7"/>
      <c r="J419" s="7"/>
      <c r="K419" s="7"/>
      <c r="L419" s="7"/>
      <c r="M419" s="7"/>
      <c r="N419" s="7"/>
      <c r="O419" s="7"/>
      <c r="P419" s="7"/>
      <c r="Q419" s="7"/>
      <c r="R419" s="7"/>
    </row>
    <row r="420" spans="1:18" ht="13.2">
      <c r="A420" s="7"/>
      <c r="B420" s="7"/>
      <c r="C420" s="7"/>
      <c r="D420" s="7"/>
      <c r="E420" s="7"/>
      <c r="F420" s="7"/>
      <c r="G420" s="7"/>
      <c r="H420" s="7"/>
      <c r="I420" s="7"/>
      <c r="J420" s="7"/>
      <c r="K420" s="7"/>
      <c r="L420" s="7"/>
      <c r="M420" s="7"/>
      <c r="N420" s="7"/>
      <c r="O420" s="7"/>
      <c r="P420" s="7"/>
      <c r="Q420" s="7"/>
      <c r="R420" s="7"/>
    </row>
    <row r="421" spans="1:18" ht="13.2">
      <c r="A421" s="7"/>
      <c r="B421" s="7"/>
      <c r="C421" s="7"/>
      <c r="D421" s="7"/>
      <c r="E421" s="7"/>
      <c r="F421" s="7"/>
      <c r="G421" s="7"/>
      <c r="H421" s="7"/>
      <c r="I421" s="7"/>
      <c r="J421" s="7"/>
      <c r="K421" s="7"/>
      <c r="L421" s="7"/>
      <c r="M421" s="7"/>
      <c r="N421" s="7"/>
      <c r="O421" s="7"/>
      <c r="P421" s="7"/>
      <c r="Q421" s="7"/>
      <c r="R421" s="7"/>
    </row>
    <row r="422" spans="1:18" ht="13.2">
      <c r="A422" s="7"/>
      <c r="B422" s="7"/>
      <c r="C422" s="7"/>
      <c r="D422" s="7"/>
      <c r="E422" s="7"/>
      <c r="F422" s="7"/>
      <c r="G422" s="7"/>
      <c r="H422" s="7"/>
      <c r="I422" s="7"/>
      <c r="J422" s="7"/>
      <c r="K422" s="7"/>
      <c r="L422" s="7"/>
      <c r="M422" s="7"/>
      <c r="N422" s="7"/>
      <c r="O422" s="7"/>
      <c r="P422" s="7"/>
      <c r="Q422" s="7"/>
      <c r="R422" s="7"/>
    </row>
    <row r="423" spans="1:18" ht="13.2">
      <c r="A423" s="7"/>
      <c r="B423" s="7"/>
      <c r="C423" s="7"/>
      <c r="D423" s="7"/>
      <c r="E423" s="7"/>
      <c r="F423" s="7"/>
      <c r="G423" s="7"/>
      <c r="H423" s="7"/>
      <c r="I423" s="7"/>
      <c r="J423" s="7"/>
      <c r="K423" s="7"/>
      <c r="L423" s="7"/>
      <c r="M423" s="7"/>
      <c r="N423" s="7"/>
      <c r="O423" s="7"/>
      <c r="P423" s="7"/>
      <c r="Q423" s="7"/>
      <c r="R423" s="7"/>
    </row>
    <row r="424" spans="1:18" ht="13.2">
      <c r="A424" s="7"/>
      <c r="B424" s="7"/>
      <c r="C424" s="7"/>
      <c r="D424" s="7"/>
      <c r="E424" s="7"/>
      <c r="F424" s="7"/>
      <c r="G424" s="7"/>
      <c r="H424" s="7"/>
      <c r="I424" s="7"/>
      <c r="J424" s="7"/>
      <c r="K424" s="7"/>
      <c r="L424" s="7"/>
      <c r="M424" s="7"/>
      <c r="N424" s="7"/>
      <c r="O424" s="7"/>
      <c r="P424" s="7"/>
      <c r="Q424" s="7"/>
      <c r="R424" s="7"/>
    </row>
    <row r="425" spans="1:18" ht="13.2">
      <c r="A425" s="7"/>
      <c r="B425" s="7"/>
      <c r="C425" s="7"/>
      <c r="D425" s="7"/>
      <c r="E425" s="7"/>
      <c r="F425" s="7"/>
      <c r="G425" s="7"/>
      <c r="H425" s="7"/>
      <c r="I425" s="7"/>
      <c r="J425" s="7"/>
      <c r="K425" s="7"/>
      <c r="L425" s="7"/>
      <c r="M425" s="7"/>
      <c r="N425" s="7"/>
      <c r="O425" s="7"/>
      <c r="P425" s="7"/>
      <c r="Q425" s="7"/>
      <c r="R425" s="7"/>
    </row>
    <row r="426" spans="1:18" ht="13.2">
      <c r="A426" s="7"/>
      <c r="B426" s="7"/>
      <c r="C426" s="7"/>
      <c r="D426" s="7"/>
      <c r="E426" s="7"/>
      <c r="F426" s="7"/>
      <c r="G426" s="7"/>
      <c r="H426" s="7"/>
      <c r="I426" s="7"/>
      <c r="J426" s="7"/>
      <c r="K426" s="7"/>
      <c r="L426" s="7"/>
      <c r="M426" s="7"/>
      <c r="N426" s="7"/>
      <c r="O426" s="7"/>
      <c r="P426" s="7"/>
      <c r="Q426" s="7"/>
      <c r="R426" s="7"/>
    </row>
    <row r="427" spans="1:18" ht="13.2">
      <c r="A427" s="7"/>
      <c r="B427" s="7"/>
      <c r="C427" s="7"/>
      <c r="D427" s="7"/>
      <c r="E427" s="7"/>
      <c r="F427" s="7"/>
      <c r="G427" s="7"/>
      <c r="H427" s="7"/>
      <c r="I427" s="7"/>
      <c r="J427" s="7"/>
      <c r="K427" s="7"/>
      <c r="L427" s="7"/>
      <c r="M427" s="7"/>
      <c r="N427" s="7"/>
      <c r="O427" s="7"/>
      <c r="P427" s="7"/>
      <c r="Q427" s="7"/>
      <c r="R427" s="7"/>
    </row>
    <row r="428" spans="1:18" ht="13.2">
      <c r="A428" s="7"/>
      <c r="B428" s="7"/>
      <c r="C428" s="7"/>
      <c r="D428" s="7"/>
      <c r="E428" s="7"/>
      <c r="F428" s="7"/>
      <c r="G428" s="7"/>
      <c r="H428" s="7"/>
      <c r="I428" s="7"/>
      <c r="J428" s="7"/>
      <c r="K428" s="7"/>
      <c r="L428" s="7"/>
      <c r="M428" s="7"/>
      <c r="N428" s="7"/>
      <c r="O428" s="7"/>
      <c r="P428" s="7"/>
      <c r="Q428" s="7"/>
      <c r="R428" s="7"/>
    </row>
    <row r="429" spans="1:18" ht="13.2">
      <c r="A429" s="7"/>
      <c r="B429" s="7"/>
      <c r="C429" s="7"/>
      <c r="D429" s="7"/>
      <c r="E429" s="7"/>
      <c r="F429" s="7"/>
      <c r="G429" s="7"/>
      <c r="H429" s="7"/>
      <c r="I429" s="7"/>
      <c r="J429" s="7"/>
      <c r="K429" s="7"/>
      <c r="L429" s="7"/>
      <c r="M429" s="7"/>
      <c r="N429" s="7"/>
      <c r="O429" s="7"/>
      <c r="P429" s="7"/>
      <c r="Q429" s="7"/>
      <c r="R429" s="7"/>
    </row>
    <row r="430" spans="1:18" ht="13.2">
      <c r="A430" s="7"/>
      <c r="B430" s="7"/>
      <c r="C430" s="7"/>
      <c r="D430" s="7"/>
      <c r="E430" s="7"/>
      <c r="F430" s="7"/>
      <c r="G430" s="7"/>
      <c r="H430" s="7"/>
      <c r="I430" s="7"/>
      <c r="J430" s="7"/>
      <c r="K430" s="7"/>
      <c r="L430" s="7"/>
      <c r="M430" s="7"/>
      <c r="N430" s="7"/>
      <c r="O430" s="7"/>
      <c r="P430" s="7"/>
      <c r="Q430" s="7"/>
      <c r="R430" s="7"/>
    </row>
    <row r="431" spans="1:18" ht="13.2">
      <c r="A431" s="7"/>
      <c r="B431" s="7"/>
      <c r="C431" s="7"/>
      <c r="D431" s="7"/>
      <c r="E431" s="7"/>
      <c r="F431" s="7"/>
      <c r="G431" s="7"/>
      <c r="H431" s="7"/>
      <c r="I431" s="7"/>
      <c r="J431" s="7"/>
      <c r="K431" s="7"/>
      <c r="L431" s="7"/>
      <c r="M431" s="7"/>
      <c r="N431" s="7"/>
      <c r="O431" s="7"/>
      <c r="P431" s="7"/>
      <c r="Q431" s="7"/>
      <c r="R431" s="7"/>
    </row>
    <row r="432" spans="1:18" ht="13.2">
      <c r="A432" s="7"/>
      <c r="B432" s="7"/>
      <c r="C432" s="7"/>
      <c r="D432" s="7"/>
      <c r="E432" s="7"/>
      <c r="F432" s="7"/>
      <c r="G432" s="7"/>
      <c r="H432" s="7"/>
      <c r="I432" s="7"/>
      <c r="J432" s="7"/>
      <c r="K432" s="7"/>
      <c r="L432" s="7"/>
      <c r="M432" s="7"/>
      <c r="N432" s="7"/>
      <c r="O432" s="7"/>
      <c r="P432" s="7"/>
      <c r="Q432" s="7"/>
      <c r="R432" s="7"/>
    </row>
    <row r="433" spans="1:18" ht="13.2">
      <c r="A433" s="7"/>
      <c r="B433" s="7"/>
      <c r="C433" s="7"/>
      <c r="D433" s="7"/>
      <c r="E433" s="7"/>
      <c r="F433" s="7"/>
      <c r="G433" s="7"/>
      <c r="H433" s="7"/>
      <c r="I433" s="7"/>
      <c r="J433" s="7"/>
      <c r="K433" s="7"/>
      <c r="L433" s="7"/>
      <c r="M433" s="7"/>
      <c r="N433" s="7"/>
      <c r="O433" s="7"/>
      <c r="P433" s="7"/>
      <c r="Q433" s="7"/>
      <c r="R433" s="7"/>
    </row>
    <row r="434" spans="1:18" ht="13.2">
      <c r="A434" s="7"/>
      <c r="B434" s="7"/>
      <c r="C434" s="7"/>
      <c r="D434" s="7"/>
      <c r="E434" s="7"/>
      <c r="F434" s="7"/>
      <c r="G434" s="7"/>
      <c r="H434" s="7"/>
      <c r="I434" s="7"/>
      <c r="J434" s="7"/>
      <c r="K434" s="7"/>
      <c r="L434" s="7"/>
      <c r="M434" s="7"/>
      <c r="N434" s="7"/>
      <c r="O434" s="7"/>
      <c r="P434" s="7"/>
      <c r="Q434" s="7"/>
      <c r="R434" s="7"/>
    </row>
    <row r="435" spans="1:18" ht="13.2">
      <c r="A435" s="7"/>
      <c r="B435" s="7"/>
      <c r="C435" s="7"/>
      <c r="D435" s="7"/>
      <c r="E435" s="7"/>
      <c r="F435" s="7"/>
      <c r="G435" s="7"/>
      <c r="H435" s="7"/>
      <c r="I435" s="7"/>
      <c r="J435" s="7"/>
      <c r="K435" s="7"/>
      <c r="L435" s="7"/>
      <c r="M435" s="7"/>
      <c r="N435" s="7"/>
      <c r="O435" s="7"/>
      <c r="P435" s="7"/>
      <c r="Q435" s="7"/>
      <c r="R435" s="7"/>
    </row>
    <row r="436" spans="1:18" ht="13.2">
      <c r="A436" s="7"/>
      <c r="B436" s="7"/>
      <c r="C436" s="7"/>
      <c r="D436" s="7"/>
      <c r="E436" s="7"/>
      <c r="F436" s="7"/>
      <c r="G436" s="7"/>
      <c r="H436" s="7"/>
      <c r="I436" s="7"/>
      <c r="J436" s="7"/>
      <c r="K436" s="7"/>
      <c r="L436" s="7"/>
      <c r="M436" s="7"/>
      <c r="N436" s="7"/>
      <c r="O436" s="7"/>
      <c r="P436" s="7"/>
      <c r="Q436" s="7"/>
      <c r="R436" s="7"/>
    </row>
    <row r="437" spans="1:18" ht="13.2">
      <c r="A437" s="7"/>
      <c r="B437" s="7"/>
      <c r="C437" s="7"/>
      <c r="D437" s="7"/>
      <c r="E437" s="7"/>
      <c r="F437" s="7"/>
      <c r="G437" s="7"/>
      <c r="H437" s="7"/>
      <c r="I437" s="7"/>
      <c r="J437" s="7"/>
      <c r="K437" s="7"/>
      <c r="L437" s="7"/>
      <c r="M437" s="7"/>
      <c r="N437" s="7"/>
      <c r="O437" s="7"/>
      <c r="P437" s="7"/>
      <c r="Q437" s="7"/>
      <c r="R437" s="7"/>
    </row>
    <row r="438" spans="1:18" ht="13.2">
      <c r="A438" s="7"/>
      <c r="B438" s="7"/>
      <c r="C438" s="7"/>
      <c r="D438" s="7"/>
      <c r="E438" s="7"/>
      <c r="F438" s="7"/>
      <c r="G438" s="7"/>
      <c r="H438" s="7"/>
      <c r="I438" s="7"/>
      <c r="J438" s="7"/>
      <c r="K438" s="7"/>
      <c r="L438" s="7"/>
      <c r="M438" s="7"/>
      <c r="N438" s="7"/>
      <c r="O438" s="7"/>
      <c r="P438" s="7"/>
      <c r="Q438" s="7"/>
      <c r="R438" s="7"/>
    </row>
    <row r="439" spans="1:18" ht="13.2">
      <c r="A439" s="7"/>
      <c r="B439" s="7"/>
      <c r="C439" s="7"/>
      <c r="D439" s="7"/>
      <c r="E439" s="7"/>
      <c r="F439" s="7"/>
      <c r="G439" s="7"/>
      <c r="H439" s="7"/>
      <c r="I439" s="7"/>
      <c r="J439" s="7"/>
      <c r="K439" s="7"/>
      <c r="L439" s="7"/>
      <c r="M439" s="7"/>
      <c r="N439" s="7"/>
      <c r="O439" s="7"/>
      <c r="P439" s="7"/>
      <c r="Q439" s="7"/>
      <c r="R439" s="7"/>
    </row>
    <row r="440" spans="1:18" ht="13.2">
      <c r="A440" s="7"/>
      <c r="B440" s="7"/>
      <c r="C440" s="7"/>
      <c r="D440" s="7"/>
      <c r="E440" s="7"/>
      <c r="F440" s="7"/>
      <c r="G440" s="7"/>
      <c r="H440" s="7"/>
      <c r="I440" s="7"/>
      <c r="J440" s="7"/>
      <c r="K440" s="7"/>
      <c r="L440" s="7"/>
      <c r="M440" s="7"/>
      <c r="N440" s="7"/>
      <c r="O440" s="7"/>
      <c r="P440" s="7"/>
      <c r="Q440" s="7"/>
      <c r="R440" s="7"/>
    </row>
    <row r="441" spans="1:18" ht="13.2">
      <c r="A441" s="7"/>
      <c r="B441" s="7"/>
      <c r="C441" s="7"/>
      <c r="D441" s="7"/>
      <c r="E441" s="7"/>
      <c r="F441" s="7"/>
      <c r="G441" s="7"/>
      <c r="H441" s="7"/>
      <c r="I441" s="7"/>
      <c r="J441" s="7"/>
      <c r="K441" s="7"/>
      <c r="L441" s="7"/>
      <c r="M441" s="7"/>
      <c r="N441" s="7"/>
      <c r="O441" s="7"/>
      <c r="P441" s="7"/>
      <c r="Q441" s="7"/>
      <c r="R441" s="7"/>
    </row>
    <row r="442" spans="1:18" ht="13.2">
      <c r="A442" s="7"/>
      <c r="B442" s="7"/>
      <c r="C442" s="7"/>
      <c r="D442" s="7"/>
      <c r="E442" s="7"/>
      <c r="F442" s="7"/>
      <c r="G442" s="7"/>
      <c r="H442" s="7"/>
      <c r="I442" s="7"/>
      <c r="J442" s="7"/>
      <c r="K442" s="7"/>
      <c r="L442" s="7"/>
      <c r="M442" s="7"/>
      <c r="N442" s="7"/>
      <c r="O442" s="7"/>
      <c r="P442" s="7"/>
      <c r="Q442" s="7"/>
      <c r="R442" s="7"/>
    </row>
    <row r="443" spans="1:18" ht="13.2">
      <c r="A443" s="7"/>
      <c r="B443" s="7"/>
      <c r="C443" s="7"/>
      <c r="D443" s="7"/>
      <c r="E443" s="7"/>
      <c r="F443" s="7"/>
      <c r="G443" s="7"/>
      <c r="H443" s="7"/>
      <c r="I443" s="7"/>
      <c r="J443" s="7"/>
      <c r="K443" s="7"/>
      <c r="L443" s="7"/>
      <c r="M443" s="7"/>
      <c r="N443" s="7"/>
      <c r="O443" s="7"/>
      <c r="P443" s="7"/>
      <c r="Q443" s="7"/>
      <c r="R443" s="7"/>
    </row>
    <row r="444" spans="1:18" ht="13.2">
      <c r="A444" s="7"/>
      <c r="B444" s="7"/>
      <c r="C444" s="7"/>
      <c r="D444" s="7"/>
      <c r="E444" s="7"/>
      <c r="F444" s="7"/>
      <c r="G444" s="7"/>
      <c r="H444" s="7"/>
      <c r="I444" s="7"/>
      <c r="J444" s="7"/>
      <c r="K444" s="7"/>
      <c r="L444" s="7"/>
      <c r="M444" s="7"/>
      <c r="N444" s="7"/>
      <c r="O444" s="7"/>
      <c r="P444" s="7"/>
      <c r="Q444" s="7"/>
      <c r="R444" s="7"/>
    </row>
    <row r="445" spans="1:18" ht="13.2">
      <c r="A445" s="7"/>
      <c r="B445" s="7"/>
      <c r="C445" s="7"/>
      <c r="D445" s="7"/>
      <c r="E445" s="7"/>
      <c r="F445" s="7"/>
      <c r="G445" s="7"/>
      <c r="H445" s="7"/>
      <c r="I445" s="7"/>
      <c r="J445" s="7"/>
      <c r="K445" s="7"/>
      <c r="L445" s="7"/>
      <c r="M445" s="7"/>
      <c r="N445" s="7"/>
      <c r="O445" s="7"/>
      <c r="P445" s="7"/>
      <c r="Q445" s="7"/>
      <c r="R445" s="7"/>
    </row>
    <row r="446" spans="1:18" ht="13.2">
      <c r="A446" s="7"/>
      <c r="B446" s="7"/>
      <c r="C446" s="7"/>
      <c r="D446" s="7"/>
      <c r="E446" s="7"/>
      <c r="F446" s="7"/>
      <c r="G446" s="7"/>
      <c r="H446" s="7"/>
      <c r="I446" s="7"/>
      <c r="J446" s="7"/>
      <c r="K446" s="7"/>
      <c r="L446" s="7"/>
      <c r="M446" s="7"/>
      <c r="N446" s="7"/>
      <c r="O446" s="7"/>
      <c r="P446" s="7"/>
      <c r="Q446" s="7"/>
      <c r="R446" s="7"/>
    </row>
    <row r="447" spans="1:18" ht="13.2">
      <c r="A447" s="7"/>
      <c r="B447" s="7"/>
      <c r="C447" s="7"/>
      <c r="D447" s="7"/>
      <c r="E447" s="7"/>
      <c r="F447" s="7"/>
      <c r="G447" s="7"/>
      <c r="H447" s="7"/>
      <c r="I447" s="7"/>
      <c r="J447" s="7"/>
      <c r="K447" s="7"/>
      <c r="L447" s="7"/>
      <c r="M447" s="7"/>
      <c r="N447" s="7"/>
      <c r="O447" s="7"/>
      <c r="P447" s="7"/>
      <c r="Q447" s="7"/>
      <c r="R447" s="7"/>
    </row>
    <row r="448" spans="1:18" ht="13.2">
      <c r="A448" s="7"/>
      <c r="B448" s="7"/>
      <c r="C448" s="7"/>
      <c r="D448" s="7"/>
      <c r="E448" s="7"/>
      <c r="F448" s="7"/>
      <c r="G448" s="7"/>
      <c r="H448" s="7"/>
      <c r="I448" s="7"/>
      <c r="J448" s="7"/>
      <c r="K448" s="7"/>
      <c r="L448" s="7"/>
      <c r="M448" s="7"/>
      <c r="N448" s="7"/>
      <c r="O448" s="7"/>
      <c r="P448" s="7"/>
      <c r="Q448" s="7"/>
      <c r="R448" s="7"/>
    </row>
    <row r="449" spans="1:18" ht="13.2">
      <c r="A449" s="7"/>
      <c r="B449" s="7"/>
      <c r="C449" s="7"/>
      <c r="D449" s="7"/>
      <c r="E449" s="7"/>
      <c r="F449" s="7"/>
      <c r="G449" s="7"/>
      <c r="H449" s="7"/>
      <c r="I449" s="7"/>
      <c r="J449" s="7"/>
      <c r="K449" s="7"/>
      <c r="L449" s="7"/>
      <c r="M449" s="7"/>
      <c r="N449" s="7"/>
      <c r="O449" s="7"/>
      <c r="P449" s="7"/>
      <c r="Q449" s="7"/>
      <c r="R449" s="7"/>
    </row>
    <row r="450" spans="1:18" ht="13.2">
      <c r="A450" s="7"/>
      <c r="B450" s="7"/>
      <c r="C450" s="7"/>
      <c r="D450" s="7"/>
      <c r="E450" s="7"/>
      <c r="F450" s="7"/>
      <c r="G450" s="7"/>
      <c r="H450" s="7"/>
      <c r="I450" s="7"/>
      <c r="J450" s="7"/>
      <c r="K450" s="7"/>
      <c r="L450" s="7"/>
      <c r="M450" s="7"/>
      <c r="N450" s="7"/>
      <c r="O450" s="7"/>
      <c r="P450" s="7"/>
      <c r="Q450" s="7"/>
      <c r="R450" s="7"/>
    </row>
    <row r="451" spans="1:18" ht="13.2">
      <c r="A451" s="7"/>
      <c r="B451" s="7"/>
      <c r="C451" s="7"/>
      <c r="D451" s="7"/>
      <c r="E451" s="7"/>
      <c r="F451" s="7"/>
      <c r="G451" s="7"/>
      <c r="H451" s="7"/>
      <c r="I451" s="7"/>
      <c r="J451" s="7"/>
      <c r="K451" s="7"/>
      <c r="L451" s="7"/>
      <c r="M451" s="7"/>
      <c r="N451" s="7"/>
      <c r="O451" s="7"/>
      <c r="P451" s="7"/>
      <c r="Q451" s="7"/>
      <c r="R451" s="7"/>
    </row>
    <row r="452" spans="1:18" ht="13.2">
      <c r="A452" s="7"/>
      <c r="B452" s="7"/>
      <c r="C452" s="7"/>
      <c r="D452" s="7"/>
      <c r="E452" s="7"/>
      <c r="F452" s="7"/>
      <c r="G452" s="7"/>
      <c r="H452" s="7"/>
      <c r="I452" s="7"/>
      <c r="J452" s="7"/>
      <c r="K452" s="7"/>
      <c r="L452" s="7"/>
      <c r="M452" s="7"/>
      <c r="N452" s="7"/>
      <c r="O452" s="7"/>
      <c r="P452" s="7"/>
      <c r="Q452" s="7"/>
      <c r="R452" s="7"/>
    </row>
    <row r="453" spans="1:18" ht="13.2">
      <c r="A453" s="7"/>
      <c r="B453" s="7"/>
      <c r="C453" s="7"/>
      <c r="D453" s="7"/>
      <c r="E453" s="7"/>
      <c r="F453" s="7"/>
      <c r="G453" s="7"/>
      <c r="H453" s="7"/>
      <c r="I453" s="7"/>
      <c r="J453" s="7"/>
      <c r="K453" s="7"/>
      <c r="L453" s="7"/>
      <c r="M453" s="7"/>
      <c r="N453" s="7"/>
      <c r="O453" s="7"/>
      <c r="P453" s="7"/>
      <c r="Q453" s="7"/>
      <c r="R453" s="7"/>
    </row>
    <row r="454" spans="1:18" ht="13.2">
      <c r="A454" s="7"/>
      <c r="B454" s="7"/>
      <c r="C454" s="7"/>
      <c r="D454" s="7"/>
      <c r="E454" s="7"/>
      <c r="F454" s="7"/>
      <c r="G454" s="7"/>
      <c r="H454" s="7"/>
      <c r="I454" s="7"/>
      <c r="J454" s="7"/>
      <c r="K454" s="7"/>
      <c r="L454" s="7"/>
      <c r="M454" s="7"/>
      <c r="N454" s="7"/>
      <c r="O454" s="7"/>
      <c r="P454" s="7"/>
      <c r="Q454" s="7"/>
      <c r="R454" s="7"/>
    </row>
    <row r="455" spans="1:18" ht="13.2">
      <c r="A455" s="7"/>
      <c r="B455" s="7"/>
      <c r="C455" s="7"/>
      <c r="D455" s="7"/>
      <c r="E455" s="7"/>
      <c r="F455" s="7"/>
      <c r="G455" s="7"/>
      <c r="H455" s="7"/>
      <c r="I455" s="7"/>
      <c r="J455" s="7"/>
      <c r="K455" s="7"/>
      <c r="L455" s="7"/>
      <c r="M455" s="7"/>
      <c r="N455" s="7"/>
      <c r="O455" s="7"/>
      <c r="P455" s="7"/>
      <c r="Q455" s="7"/>
      <c r="R455" s="7"/>
    </row>
    <row r="456" spans="1:18" ht="13.2">
      <c r="A456" s="7"/>
      <c r="B456" s="7"/>
      <c r="C456" s="7"/>
      <c r="D456" s="7"/>
      <c r="E456" s="7"/>
      <c r="F456" s="7"/>
      <c r="G456" s="7"/>
      <c r="H456" s="7"/>
      <c r="I456" s="7"/>
      <c r="J456" s="7"/>
      <c r="K456" s="7"/>
      <c r="L456" s="7"/>
      <c r="M456" s="7"/>
      <c r="N456" s="7"/>
      <c r="O456" s="7"/>
      <c r="P456" s="7"/>
      <c r="Q456" s="7"/>
      <c r="R456" s="7"/>
    </row>
    <row r="457" spans="1:18" ht="13.2">
      <c r="A457" s="7"/>
      <c r="B457" s="7"/>
      <c r="C457" s="7"/>
      <c r="D457" s="7"/>
      <c r="E457" s="7"/>
      <c r="F457" s="7"/>
      <c r="G457" s="7"/>
      <c r="H457" s="7"/>
      <c r="I457" s="7"/>
      <c r="J457" s="7"/>
      <c r="K457" s="7"/>
      <c r="L457" s="7"/>
      <c r="M457" s="7"/>
      <c r="N457" s="7"/>
      <c r="O457" s="7"/>
      <c r="P457" s="7"/>
      <c r="Q457" s="7"/>
      <c r="R457" s="7"/>
    </row>
    <row r="458" spans="1:18" ht="13.2">
      <c r="A458" s="7"/>
      <c r="B458" s="7"/>
      <c r="C458" s="7"/>
      <c r="D458" s="7"/>
      <c r="E458" s="7"/>
      <c r="F458" s="7"/>
      <c r="G458" s="7"/>
      <c r="H458" s="7"/>
      <c r="I458" s="7"/>
      <c r="J458" s="7"/>
      <c r="K458" s="7"/>
      <c r="L458" s="7"/>
      <c r="M458" s="7"/>
      <c r="N458" s="7"/>
      <c r="O458" s="7"/>
      <c r="P458" s="7"/>
      <c r="Q458" s="7"/>
      <c r="R458" s="7"/>
    </row>
    <row r="459" spans="1:18" ht="13.2">
      <c r="A459" s="7"/>
      <c r="B459" s="7"/>
      <c r="C459" s="7"/>
      <c r="D459" s="7"/>
      <c r="E459" s="7"/>
      <c r="F459" s="7"/>
      <c r="G459" s="7"/>
      <c r="H459" s="7"/>
      <c r="I459" s="7"/>
      <c r="J459" s="7"/>
      <c r="K459" s="7"/>
      <c r="L459" s="7"/>
      <c r="M459" s="7"/>
      <c r="N459" s="7"/>
      <c r="O459" s="7"/>
      <c r="P459" s="7"/>
      <c r="Q459" s="7"/>
      <c r="R459" s="7"/>
    </row>
    <row r="460" spans="1:18" ht="13.2">
      <c r="A460" s="7"/>
      <c r="B460" s="7"/>
      <c r="C460" s="7"/>
      <c r="D460" s="7"/>
      <c r="E460" s="7"/>
      <c r="F460" s="7"/>
      <c r="G460" s="7"/>
      <c r="H460" s="7"/>
      <c r="I460" s="7"/>
      <c r="J460" s="7"/>
      <c r="K460" s="7"/>
      <c r="L460" s="7"/>
      <c r="M460" s="7"/>
      <c r="N460" s="7"/>
      <c r="O460" s="7"/>
      <c r="P460" s="7"/>
      <c r="Q460" s="7"/>
      <c r="R460" s="7"/>
    </row>
    <row r="461" spans="1:18" ht="13.2">
      <c r="A461" s="7"/>
      <c r="B461" s="7"/>
      <c r="C461" s="7"/>
      <c r="D461" s="7"/>
      <c r="E461" s="7"/>
      <c r="F461" s="7"/>
      <c r="G461" s="7"/>
      <c r="H461" s="7"/>
      <c r="I461" s="7"/>
      <c r="J461" s="7"/>
      <c r="K461" s="7"/>
      <c r="L461" s="7"/>
      <c r="M461" s="7"/>
      <c r="N461" s="7"/>
      <c r="O461" s="7"/>
      <c r="P461" s="7"/>
      <c r="Q461" s="7"/>
      <c r="R461" s="7"/>
    </row>
    <row r="462" spans="1:18" ht="13.2">
      <c r="A462" s="7"/>
      <c r="B462" s="7"/>
      <c r="C462" s="7"/>
      <c r="D462" s="7"/>
      <c r="E462" s="7"/>
      <c r="F462" s="7"/>
      <c r="G462" s="7"/>
      <c r="H462" s="7"/>
      <c r="I462" s="7"/>
      <c r="J462" s="7"/>
      <c r="K462" s="7"/>
      <c r="L462" s="7"/>
      <c r="M462" s="7"/>
      <c r="N462" s="7"/>
      <c r="O462" s="7"/>
      <c r="P462" s="7"/>
      <c r="Q462" s="7"/>
      <c r="R462" s="7"/>
    </row>
    <row r="463" spans="1:18" ht="13.2">
      <c r="A463" s="7"/>
      <c r="B463" s="7"/>
      <c r="C463" s="7"/>
      <c r="D463" s="7"/>
      <c r="E463" s="7"/>
      <c r="F463" s="7"/>
      <c r="G463" s="7"/>
      <c r="H463" s="7"/>
      <c r="I463" s="7"/>
      <c r="J463" s="7"/>
      <c r="K463" s="7"/>
      <c r="L463" s="7"/>
      <c r="M463" s="7"/>
      <c r="N463" s="7"/>
      <c r="O463" s="7"/>
      <c r="P463" s="7"/>
      <c r="Q463" s="7"/>
      <c r="R463" s="7"/>
    </row>
    <row r="464" spans="1:18" ht="13.2">
      <c r="A464" s="7"/>
      <c r="B464" s="7"/>
      <c r="C464" s="7"/>
      <c r="D464" s="7"/>
      <c r="E464" s="7"/>
      <c r="F464" s="7"/>
      <c r="G464" s="7"/>
      <c r="H464" s="7"/>
      <c r="I464" s="7"/>
      <c r="J464" s="7"/>
      <c r="K464" s="7"/>
      <c r="L464" s="7"/>
      <c r="M464" s="7"/>
      <c r="N464" s="7"/>
      <c r="O464" s="7"/>
      <c r="P464" s="7"/>
      <c r="Q464" s="7"/>
      <c r="R464" s="7"/>
    </row>
    <row r="465" spans="1:18" ht="13.2">
      <c r="A465" s="7"/>
      <c r="B465" s="7"/>
      <c r="C465" s="7"/>
      <c r="D465" s="7"/>
      <c r="E465" s="7"/>
      <c r="F465" s="7"/>
      <c r="G465" s="7"/>
      <c r="H465" s="7"/>
      <c r="I465" s="7"/>
      <c r="J465" s="7"/>
      <c r="K465" s="7"/>
      <c r="L465" s="7"/>
      <c r="M465" s="7"/>
      <c r="N465" s="7"/>
      <c r="O465" s="7"/>
      <c r="P465" s="7"/>
      <c r="Q465" s="7"/>
      <c r="R465" s="7"/>
    </row>
    <row r="466" spans="1:18" ht="13.2">
      <c r="A466" s="7"/>
      <c r="B466" s="7"/>
      <c r="C466" s="7"/>
      <c r="D466" s="7"/>
      <c r="E466" s="7"/>
      <c r="F466" s="7"/>
      <c r="G466" s="7"/>
      <c r="H466" s="7"/>
      <c r="I466" s="7"/>
      <c r="J466" s="7"/>
      <c r="K466" s="7"/>
      <c r="L466" s="7"/>
      <c r="M466" s="7"/>
      <c r="N466" s="7"/>
      <c r="O466" s="7"/>
      <c r="P466" s="7"/>
      <c r="Q466" s="7"/>
      <c r="R466" s="7"/>
    </row>
    <row r="467" spans="1:18" ht="13.2">
      <c r="A467" s="7"/>
      <c r="B467" s="7"/>
      <c r="C467" s="7"/>
      <c r="D467" s="7"/>
      <c r="E467" s="7"/>
      <c r="F467" s="7"/>
      <c r="G467" s="7"/>
      <c r="H467" s="7"/>
      <c r="I467" s="7"/>
      <c r="J467" s="7"/>
      <c r="K467" s="7"/>
      <c r="L467" s="7"/>
      <c r="M467" s="7"/>
      <c r="N467" s="7"/>
      <c r="O467" s="7"/>
      <c r="P467" s="7"/>
      <c r="Q467" s="7"/>
      <c r="R467" s="7"/>
    </row>
    <row r="468" spans="1:18" ht="13.2">
      <c r="A468" s="7"/>
      <c r="B468" s="7"/>
      <c r="C468" s="7"/>
      <c r="D468" s="7"/>
      <c r="E468" s="7"/>
      <c r="F468" s="7"/>
      <c r="G468" s="7"/>
      <c r="H468" s="7"/>
      <c r="I468" s="7"/>
      <c r="J468" s="7"/>
      <c r="K468" s="7"/>
      <c r="L468" s="7"/>
      <c r="M468" s="7"/>
      <c r="N468" s="7"/>
      <c r="O468" s="7"/>
      <c r="P468" s="7"/>
      <c r="Q468" s="7"/>
      <c r="R468" s="7"/>
    </row>
    <row r="469" spans="1:18" ht="13.2">
      <c r="A469" s="7"/>
      <c r="B469" s="7"/>
      <c r="C469" s="7"/>
      <c r="D469" s="7"/>
      <c r="E469" s="7"/>
      <c r="F469" s="7"/>
      <c r="G469" s="7"/>
      <c r="H469" s="7"/>
      <c r="I469" s="7"/>
      <c r="J469" s="7"/>
      <c r="K469" s="7"/>
      <c r="L469" s="7"/>
      <c r="M469" s="7"/>
      <c r="N469" s="7"/>
      <c r="O469" s="7"/>
      <c r="P469" s="7"/>
      <c r="Q469" s="7"/>
      <c r="R469" s="7"/>
    </row>
    <row r="470" spans="1:18" ht="13.2">
      <c r="A470" s="7"/>
      <c r="B470" s="7"/>
      <c r="C470" s="7"/>
      <c r="D470" s="7"/>
      <c r="E470" s="7"/>
      <c r="F470" s="7"/>
      <c r="G470" s="7"/>
      <c r="H470" s="7"/>
      <c r="I470" s="7"/>
      <c r="J470" s="7"/>
      <c r="K470" s="7"/>
      <c r="L470" s="7"/>
      <c r="M470" s="7"/>
      <c r="N470" s="7"/>
      <c r="O470" s="7"/>
      <c r="P470" s="7"/>
      <c r="Q470" s="7"/>
      <c r="R470" s="7"/>
    </row>
    <row r="471" spans="1:18" ht="13.2">
      <c r="A471" s="7"/>
      <c r="B471" s="7"/>
      <c r="C471" s="7"/>
      <c r="D471" s="7"/>
      <c r="E471" s="7"/>
      <c r="F471" s="7"/>
      <c r="G471" s="7"/>
      <c r="H471" s="7"/>
      <c r="I471" s="7"/>
      <c r="J471" s="7"/>
      <c r="K471" s="7"/>
      <c r="L471" s="7"/>
      <c r="M471" s="7"/>
      <c r="N471" s="7"/>
      <c r="O471" s="7"/>
      <c r="P471" s="7"/>
      <c r="Q471" s="7"/>
      <c r="R471" s="7"/>
    </row>
    <row r="472" spans="1:18" ht="13.2">
      <c r="A472" s="7"/>
      <c r="B472" s="7"/>
      <c r="C472" s="7"/>
      <c r="D472" s="7"/>
      <c r="E472" s="7"/>
      <c r="F472" s="7"/>
      <c r="G472" s="7"/>
      <c r="H472" s="7"/>
      <c r="I472" s="7"/>
      <c r="J472" s="7"/>
      <c r="K472" s="7"/>
      <c r="L472" s="7"/>
      <c r="M472" s="7"/>
      <c r="N472" s="7"/>
      <c r="O472" s="7"/>
      <c r="P472" s="7"/>
      <c r="Q472" s="7"/>
      <c r="R472" s="7"/>
    </row>
    <row r="473" spans="1:18" ht="13.2">
      <c r="A473" s="7"/>
      <c r="B473" s="7"/>
      <c r="C473" s="7"/>
      <c r="D473" s="7"/>
      <c r="E473" s="7"/>
      <c r="F473" s="7"/>
      <c r="G473" s="7"/>
      <c r="H473" s="7"/>
      <c r="I473" s="7"/>
      <c r="J473" s="7"/>
      <c r="K473" s="7"/>
      <c r="L473" s="7"/>
      <c r="M473" s="7"/>
      <c r="N473" s="7"/>
      <c r="O473" s="7"/>
      <c r="P473" s="7"/>
      <c r="Q473" s="7"/>
      <c r="R473" s="7"/>
    </row>
    <row r="474" spans="1:18" ht="13.2">
      <c r="A474" s="7"/>
      <c r="B474" s="7"/>
      <c r="C474" s="7"/>
      <c r="D474" s="7"/>
      <c r="E474" s="7"/>
      <c r="F474" s="7"/>
      <c r="G474" s="7"/>
      <c r="H474" s="7"/>
      <c r="I474" s="7"/>
      <c r="J474" s="7"/>
      <c r="K474" s="7"/>
      <c r="L474" s="7"/>
      <c r="M474" s="7"/>
      <c r="N474" s="7"/>
      <c r="O474" s="7"/>
      <c r="P474" s="7"/>
      <c r="Q474" s="7"/>
      <c r="R474" s="7"/>
    </row>
    <row r="475" spans="1:18" ht="13.2">
      <c r="A475" s="7"/>
      <c r="B475" s="7"/>
      <c r="C475" s="7"/>
      <c r="D475" s="7"/>
      <c r="E475" s="7"/>
      <c r="F475" s="7"/>
      <c r="G475" s="7"/>
      <c r="H475" s="7"/>
      <c r="I475" s="7"/>
      <c r="J475" s="7"/>
      <c r="K475" s="7"/>
      <c r="L475" s="7"/>
      <c r="M475" s="7"/>
      <c r="N475" s="7"/>
      <c r="O475" s="7"/>
      <c r="P475" s="7"/>
      <c r="Q475" s="7"/>
      <c r="R475" s="7"/>
    </row>
    <row r="476" spans="1:18" ht="13.2">
      <c r="A476" s="7"/>
      <c r="B476" s="7"/>
      <c r="C476" s="7"/>
      <c r="D476" s="7"/>
      <c r="E476" s="7"/>
      <c r="F476" s="7"/>
      <c r="G476" s="7"/>
      <c r="H476" s="7"/>
      <c r="I476" s="7"/>
      <c r="J476" s="7"/>
      <c r="K476" s="7"/>
      <c r="L476" s="7"/>
      <c r="M476" s="7"/>
      <c r="N476" s="7"/>
      <c r="O476" s="7"/>
      <c r="P476" s="7"/>
      <c r="Q476" s="7"/>
      <c r="R476" s="7"/>
    </row>
    <row r="477" spans="1:18" ht="13.2">
      <c r="A477" s="7"/>
      <c r="B477" s="7"/>
      <c r="C477" s="7"/>
      <c r="D477" s="7"/>
      <c r="E477" s="7"/>
      <c r="F477" s="7"/>
      <c r="G477" s="7"/>
      <c r="H477" s="7"/>
      <c r="I477" s="7"/>
      <c r="J477" s="7"/>
      <c r="K477" s="7"/>
      <c r="L477" s="7"/>
      <c r="M477" s="7"/>
      <c r="N477" s="7"/>
      <c r="O477" s="7"/>
      <c r="P477" s="7"/>
      <c r="Q477" s="7"/>
      <c r="R477" s="7"/>
    </row>
    <row r="478" spans="1:18" ht="13.2">
      <c r="A478" s="7"/>
      <c r="B478" s="7"/>
      <c r="C478" s="7"/>
      <c r="D478" s="7"/>
      <c r="E478" s="7"/>
      <c r="F478" s="7"/>
      <c r="G478" s="7"/>
      <c r="H478" s="7"/>
      <c r="I478" s="7"/>
      <c r="J478" s="7"/>
      <c r="K478" s="7"/>
      <c r="L478" s="7"/>
      <c r="M478" s="7"/>
      <c r="N478" s="7"/>
      <c r="O478" s="7"/>
      <c r="P478" s="7"/>
      <c r="Q478" s="7"/>
      <c r="R478" s="7"/>
    </row>
    <row r="479" spans="1:18" ht="13.2">
      <c r="A479" s="7"/>
      <c r="B479" s="7"/>
      <c r="C479" s="7"/>
      <c r="D479" s="7"/>
      <c r="E479" s="7"/>
      <c r="F479" s="7"/>
      <c r="G479" s="7"/>
      <c r="H479" s="7"/>
      <c r="I479" s="7"/>
      <c r="J479" s="7"/>
      <c r="K479" s="7"/>
      <c r="L479" s="7"/>
      <c r="M479" s="7"/>
      <c r="N479" s="7"/>
      <c r="O479" s="7"/>
      <c r="P479" s="7"/>
      <c r="Q479" s="7"/>
      <c r="R479" s="7"/>
    </row>
    <row r="480" spans="1:18" ht="13.2">
      <c r="A480" s="7"/>
      <c r="B480" s="7"/>
      <c r="C480" s="7"/>
      <c r="D480" s="7"/>
      <c r="E480" s="7"/>
      <c r="F480" s="7"/>
      <c r="G480" s="7"/>
      <c r="H480" s="7"/>
      <c r="I480" s="7"/>
      <c r="J480" s="7"/>
      <c r="K480" s="7"/>
      <c r="L480" s="7"/>
      <c r="M480" s="7"/>
      <c r="N480" s="7"/>
      <c r="O480" s="7"/>
      <c r="P480" s="7"/>
      <c r="Q480" s="7"/>
      <c r="R480" s="7"/>
    </row>
    <row r="481" spans="1:18" ht="13.2">
      <c r="A481" s="7"/>
      <c r="B481" s="7"/>
      <c r="C481" s="7"/>
      <c r="D481" s="7"/>
      <c r="E481" s="7"/>
      <c r="F481" s="7"/>
      <c r="G481" s="7"/>
      <c r="H481" s="7"/>
      <c r="I481" s="7"/>
      <c r="J481" s="7"/>
      <c r="K481" s="7"/>
      <c r="L481" s="7"/>
      <c r="M481" s="7"/>
      <c r="N481" s="7"/>
      <c r="O481" s="7"/>
      <c r="P481" s="7"/>
      <c r="Q481" s="7"/>
      <c r="R481" s="7"/>
    </row>
    <row r="482" spans="1:18" ht="13.2">
      <c r="A482" s="7"/>
      <c r="B482" s="7"/>
      <c r="C482" s="7"/>
      <c r="D482" s="7"/>
      <c r="E482" s="7"/>
      <c r="F482" s="7"/>
      <c r="G482" s="7"/>
      <c r="H482" s="7"/>
      <c r="I482" s="7"/>
      <c r="J482" s="7"/>
      <c r="K482" s="7"/>
      <c r="L482" s="7"/>
      <c r="M482" s="7"/>
      <c r="N482" s="7"/>
      <c r="O482" s="7"/>
      <c r="P482" s="7"/>
      <c r="Q482" s="7"/>
      <c r="R482" s="7"/>
    </row>
    <row r="483" spans="1:18" ht="13.2">
      <c r="A483" s="7"/>
      <c r="B483" s="7"/>
      <c r="C483" s="7"/>
      <c r="D483" s="7"/>
      <c r="E483" s="7"/>
      <c r="F483" s="7"/>
      <c r="G483" s="7"/>
      <c r="H483" s="7"/>
      <c r="I483" s="7"/>
      <c r="J483" s="7"/>
      <c r="K483" s="7"/>
      <c r="L483" s="7"/>
      <c r="M483" s="7"/>
      <c r="N483" s="7"/>
      <c r="O483" s="7"/>
      <c r="P483" s="7"/>
      <c r="Q483" s="7"/>
      <c r="R483" s="7"/>
    </row>
    <row r="484" spans="1:18" ht="13.2">
      <c r="A484" s="7"/>
      <c r="B484" s="7"/>
      <c r="C484" s="7"/>
      <c r="D484" s="7"/>
      <c r="E484" s="7"/>
      <c r="F484" s="7"/>
      <c r="G484" s="7"/>
      <c r="H484" s="7"/>
      <c r="I484" s="7"/>
      <c r="J484" s="7"/>
      <c r="K484" s="7"/>
      <c r="L484" s="7"/>
      <c r="M484" s="7"/>
      <c r="N484" s="7"/>
      <c r="O484" s="7"/>
      <c r="P484" s="7"/>
      <c r="Q484" s="7"/>
      <c r="R484" s="7"/>
    </row>
    <row r="485" spans="1:18" ht="13.2">
      <c r="A485" s="7"/>
      <c r="B485" s="7"/>
      <c r="C485" s="7"/>
      <c r="D485" s="7"/>
      <c r="E485" s="7"/>
      <c r="F485" s="7"/>
      <c r="G485" s="7"/>
      <c r="H485" s="7"/>
      <c r="I485" s="7"/>
      <c r="J485" s="7"/>
      <c r="K485" s="7"/>
      <c r="L485" s="7"/>
      <c r="M485" s="7"/>
      <c r="N485" s="7"/>
      <c r="O485" s="7"/>
      <c r="P485" s="7"/>
      <c r="Q485" s="7"/>
      <c r="R485" s="7"/>
    </row>
    <row r="486" spans="1:18" ht="13.2">
      <c r="A486" s="7"/>
      <c r="B486" s="7"/>
      <c r="C486" s="7"/>
      <c r="D486" s="7"/>
      <c r="E486" s="7"/>
      <c r="F486" s="7"/>
      <c r="G486" s="7"/>
      <c r="H486" s="7"/>
      <c r="I486" s="7"/>
      <c r="J486" s="7"/>
      <c r="K486" s="7"/>
      <c r="L486" s="7"/>
      <c r="M486" s="7"/>
      <c r="N486" s="7"/>
      <c r="O486" s="7"/>
      <c r="P486" s="7"/>
      <c r="Q486" s="7"/>
      <c r="R486" s="7"/>
    </row>
    <row r="487" spans="1:18" ht="13.2">
      <c r="A487" s="7"/>
      <c r="B487" s="7"/>
      <c r="C487" s="7"/>
      <c r="D487" s="7"/>
      <c r="E487" s="7"/>
      <c r="F487" s="7"/>
      <c r="G487" s="7"/>
      <c r="H487" s="7"/>
      <c r="I487" s="7"/>
      <c r="J487" s="7"/>
      <c r="K487" s="7"/>
      <c r="L487" s="7"/>
      <c r="M487" s="7"/>
      <c r="N487" s="7"/>
      <c r="O487" s="7"/>
      <c r="P487" s="7"/>
      <c r="Q487" s="7"/>
      <c r="R487" s="7"/>
    </row>
    <row r="488" spans="1:18" ht="13.2">
      <c r="A488" s="7"/>
      <c r="B488" s="7"/>
      <c r="C488" s="7"/>
      <c r="D488" s="7"/>
      <c r="E488" s="7"/>
      <c r="F488" s="7"/>
      <c r="G488" s="7"/>
      <c r="H488" s="7"/>
      <c r="I488" s="7"/>
      <c r="J488" s="7"/>
      <c r="K488" s="7"/>
      <c r="L488" s="7"/>
      <c r="M488" s="7"/>
      <c r="N488" s="7"/>
      <c r="O488" s="7"/>
      <c r="P488" s="7"/>
      <c r="Q488" s="7"/>
      <c r="R488" s="7"/>
    </row>
    <row r="489" spans="1:18" ht="13.2">
      <c r="A489" s="7"/>
      <c r="B489" s="7"/>
      <c r="C489" s="7"/>
      <c r="D489" s="7"/>
      <c r="E489" s="7"/>
      <c r="F489" s="7"/>
      <c r="G489" s="7"/>
      <c r="H489" s="7"/>
      <c r="I489" s="7"/>
      <c r="J489" s="7"/>
      <c r="K489" s="7"/>
      <c r="L489" s="7"/>
      <c r="M489" s="7"/>
      <c r="N489" s="7"/>
      <c r="O489" s="7"/>
      <c r="P489" s="7"/>
      <c r="Q489" s="7"/>
      <c r="R489" s="7"/>
    </row>
    <row r="490" spans="1:18" ht="13.2">
      <c r="A490" s="7"/>
      <c r="B490" s="7"/>
      <c r="C490" s="7"/>
      <c r="D490" s="7"/>
      <c r="E490" s="7"/>
      <c r="F490" s="7"/>
      <c r="G490" s="7"/>
      <c r="H490" s="7"/>
      <c r="I490" s="7"/>
      <c r="J490" s="7"/>
      <c r="K490" s="7"/>
      <c r="L490" s="7"/>
      <c r="M490" s="7"/>
      <c r="N490" s="7"/>
      <c r="O490" s="7"/>
      <c r="P490" s="7"/>
      <c r="Q490" s="7"/>
      <c r="R490" s="7"/>
    </row>
    <row r="491" spans="1:18" ht="13.2">
      <c r="A491" s="7"/>
      <c r="B491" s="7"/>
      <c r="C491" s="7"/>
      <c r="D491" s="7"/>
      <c r="E491" s="7"/>
      <c r="F491" s="7"/>
      <c r="G491" s="7"/>
      <c r="H491" s="7"/>
      <c r="I491" s="7"/>
      <c r="J491" s="7"/>
      <c r="K491" s="7"/>
      <c r="L491" s="7"/>
      <c r="M491" s="7"/>
      <c r="N491" s="7"/>
      <c r="O491" s="7"/>
      <c r="P491" s="7"/>
      <c r="Q491" s="7"/>
      <c r="R491" s="7"/>
    </row>
    <row r="492" spans="1:18" ht="13.2">
      <c r="A492" s="7"/>
      <c r="B492" s="7"/>
      <c r="C492" s="7"/>
      <c r="D492" s="7"/>
      <c r="E492" s="7"/>
      <c r="F492" s="7"/>
      <c r="G492" s="7"/>
      <c r="H492" s="7"/>
      <c r="I492" s="7"/>
      <c r="J492" s="7"/>
      <c r="K492" s="7"/>
      <c r="L492" s="7"/>
      <c r="M492" s="7"/>
      <c r="N492" s="7"/>
      <c r="O492" s="7"/>
      <c r="P492" s="7"/>
      <c r="Q492" s="7"/>
      <c r="R492" s="7"/>
    </row>
    <row r="493" spans="1:18" ht="13.2">
      <c r="A493" s="7"/>
      <c r="B493" s="7"/>
      <c r="C493" s="7"/>
      <c r="D493" s="7"/>
      <c r="E493" s="7"/>
      <c r="F493" s="7"/>
      <c r="G493" s="7"/>
      <c r="H493" s="7"/>
      <c r="I493" s="7"/>
      <c r="J493" s="7"/>
      <c r="K493" s="7"/>
      <c r="L493" s="7"/>
      <c r="M493" s="7"/>
      <c r="N493" s="7"/>
      <c r="O493" s="7"/>
      <c r="P493" s="7"/>
      <c r="Q493" s="7"/>
      <c r="R493" s="7"/>
    </row>
    <row r="494" spans="1:18" ht="13.2">
      <c r="A494" s="7"/>
      <c r="B494" s="7"/>
      <c r="C494" s="7"/>
      <c r="D494" s="7"/>
      <c r="E494" s="7"/>
      <c r="F494" s="7"/>
      <c r="G494" s="7"/>
      <c r="H494" s="7"/>
      <c r="I494" s="7"/>
      <c r="J494" s="7"/>
      <c r="K494" s="7"/>
      <c r="L494" s="7"/>
      <c r="M494" s="7"/>
      <c r="N494" s="7"/>
      <c r="O494" s="7"/>
      <c r="P494" s="7"/>
      <c r="Q494" s="7"/>
      <c r="R494" s="7"/>
    </row>
    <row r="495" spans="1:18" ht="13.2">
      <c r="A495" s="7"/>
      <c r="B495" s="7"/>
      <c r="C495" s="7"/>
      <c r="D495" s="7"/>
      <c r="E495" s="7"/>
      <c r="F495" s="7"/>
      <c r="G495" s="7"/>
      <c r="H495" s="7"/>
      <c r="I495" s="7"/>
      <c r="J495" s="7"/>
      <c r="K495" s="7"/>
      <c r="L495" s="7"/>
      <c r="M495" s="7"/>
      <c r="N495" s="7"/>
      <c r="O495" s="7"/>
      <c r="P495" s="7"/>
      <c r="Q495" s="7"/>
      <c r="R495" s="7"/>
    </row>
    <row r="496" spans="1:18" ht="13.2">
      <c r="A496" s="7"/>
      <c r="B496" s="7"/>
      <c r="C496" s="7"/>
      <c r="D496" s="7"/>
      <c r="E496" s="7"/>
      <c r="F496" s="7"/>
      <c r="G496" s="7"/>
      <c r="H496" s="7"/>
      <c r="I496" s="7"/>
      <c r="J496" s="7"/>
      <c r="K496" s="7"/>
      <c r="L496" s="7"/>
      <c r="M496" s="7"/>
      <c r="N496" s="7"/>
      <c r="O496" s="7"/>
      <c r="P496" s="7"/>
      <c r="Q496" s="7"/>
      <c r="R496" s="7"/>
    </row>
    <row r="497" spans="1:18" ht="13.2">
      <c r="A497" s="7"/>
      <c r="B497" s="7"/>
      <c r="C497" s="7"/>
      <c r="D497" s="7"/>
      <c r="E497" s="7"/>
      <c r="F497" s="7"/>
      <c r="G497" s="7"/>
      <c r="H497" s="7"/>
      <c r="I497" s="7"/>
      <c r="J497" s="7"/>
      <c r="K497" s="7"/>
      <c r="L497" s="7"/>
      <c r="M497" s="7"/>
      <c r="N497" s="7"/>
      <c r="O497" s="7"/>
      <c r="P497" s="7"/>
      <c r="Q497" s="7"/>
      <c r="R497" s="7"/>
    </row>
    <row r="498" spans="1:18" ht="13.2">
      <c r="A498" s="7"/>
      <c r="B498" s="7"/>
      <c r="C498" s="7"/>
      <c r="D498" s="7"/>
      <c r="E498" s="7"/>
      <c r="F498" s="7"/>
      <c r="G498" s="7"/>
      <c r="H498" s="7"/>
      <c r="I498" s="7"/>
      <c r="J498" s="7"/>
      <c r="K498" s="7"/>
      <c r="L498" s="7"/>
      <c r="M498" s="7"/>
      <c r="N498" s="7"/>
      <c r="O498" s="7"/>
      <c r="P498" s="7"/>
      <c r="Q498" s="7"/>
      <c r="R498" s="7"/>
    </row>
    <row r="499" spans="1:18" ht="13.2">
      <c r="A499" s="7"/>
      <c r="B499" s="7"/>
      <c r="C499" s="7"/>
      <c r="D499" s="7"/>
      <c r="E499" s="7"/>
      <c r="F499" s="7"/>
      <c r="G499" s="7"/>
      <c r="H499" s="7"/>
      <c r="I499" s="7"/>
      <c r="J499" s="7"/>
      <c r="K499" s="7"/>
      <c r="L499" s="7"/>
      <c r="M499" s="7"/>
      <c r="N499" s="7"/>
      <c r="O499" s="7"/>
      <c r="P499" s="7"/>
      <c r="Q499" s="7"/>
      <c r="R499" s="7"/>
    </row>
    <row r="500" spans="1:18" ht="13.2">
      <c r="A500" s="7"/>
      <c r="B500" s="7"/>
      <c r="C500" s="7"/>
      <c r="D500" s="7"/>
      <c r="E500" s="7"/>
      <c r="F500" s="7"/>
      <c r="G500" s="7"/>
      <c r="H500" s="7"/>
      <c r="I500" s="7"/>
      <c r="J500" s="7"/>
      <c r="K500" s="7"/>
      <c r="L500" s="7"/>
      <c r="M500" s="7"/>
      <c r="N500" s="7"/>
      <c r="O500" s="7"/>
      <c r="P500" s="7"/>
      <c r="Q500" s="7"/>
      <c r="R500" s="7"/>
    </row>
    <row r="501" spans="1:18" ht="13.2">
      <c r="A501" s="7"/>
      <c r="B501" s="7"/>
      <c r="C501" s="7"/>
      <c r="D501" s="7"/>
      <c r="E501" s="7"/>
      <c r="F501" s="7"/>
      <c r="G501" s="7"/>
      <c r="H501" s="7"/>
      <c r="I501" s="7"/>
      <c r="J501" s="7"/>
      <c r="K501" s="7"/>
      <c r="L501" s="7"/>
      <c r="M501" s="7"/>
      <c r="N501" s="7"/>
      <c r="O501" s="7"/>
      <c r="P501" s="7"/>
      <c r="Q501" s="7"/>
      <c r="R501" s="7"/>
    </row>
    <row r="502" spans="1:18" ht="13.2">
      <c r="A502" s="7"/>
      <c r="B502" s="7"/>
      <c r="C502" s="7"/>
      <c r="D502" s="7"/>
      <c r="E502" s="7"/>
      <c r="F502" s="7"/>
      <c r="G502" s="7"/>
      <c r="H502" s="7"/>
      <c r="I502" s="7"/>
      <c r="J502" s="7"/>
      <c r="K502" s="7"/>
      <c r="L502" s="7"/>
      <c r="M502" s="7"/>
      <c r="N502" s="7"/>
      <c r="O502" s="7"/>
      <c r="P502" s="7"/>
      <c r="Q502" s="7"/>
      <c r="R502" s="7"/>
    </row>
    <row r="503" spans="1:18" ht="13.2">
      <c r="A503" s="7"/>
      <c r="B503" s="7"/>
      <c r="C503" s="7"/>
      <c r="D503" s="7"/>
      <c r="E503" s="7"/>
      <c r="F503" s="7"/>
      <c r="G503" s="7"/>
      <c r="H503" s="7"/>
      <c r="I503" s="7"/>
      <c r="J503" s="7"/>
      <c r="K503" s="7"/>
      <c r="L503" s="7"/>
      <c r="M503" s="7"/>
      <c r="N503" s="7"/>
      <c r="O503" s="7"/>
      <c r="P503" s="7"/>
      <c r="Q503" s="7"/>
      <c r="R503" s="7"/>
    </row>
    <row r="504" spans="1:18" ht="13.2">
      <c r="A504" s="7"/>
      <c r="B504" s="7"/>
      <c r="C504" s="7"/>
      <c r="D504" s="7"/>
      <c r="E504" s="7"/>
      <c r="F504" s="7"/>
      <c r="G504" s="7"/>
      <c r="H504" s="7"/>
      <c r="I504" s="7"/>
      <c r="J504" s="7"/>
      <c r="K504" s="7"/>
      <c r="L504" s="7"/>
      <c r="M504" s="7"/>
      <c r="N504" s="7"/>
      <c r="O504" s="7"/>
      <c r="P504" s="7"/>
      <c r="Q504" s="7"/>
      <c r="R504" s="7"/>
    </row>
    <row r="505" spans="1:18" ht="13.2">
      <c r="A505" s="7"/>
      <c r="B505" s="7"/>
      <c r="C505" s="7"/>
      <c r="D505" s="7"/>
      <c r="E505" s="7"/>
      <c r="F505" s="7"/>
      <c r="G505" s="7"/>
      <c r="H505" s="7"/>
      <c r="I505" s="7"/>
      <c r="J505" s="7"/>
      <c r="K505" s="7"/>
      <c r="L505" s="7"/>
      <c r="M505" s="7"/>
      <c r="N505" s="7"/>
      <c r="O505" s="7"/>
      <c r="P505" s="7"/>
      <c r="Q505" s="7"/>
      <c r="R505" s="7"/>
    </row>
    <row r="506" spans="1:18" ht="13.2">
      <c r="A506" s="7"/>
      <c r="B506" s="7"/>
      <c r="C506" s="7"/>
      <c r="D506" s="7"/>
      <c r="E506" s="7"/>
      <c r="F506" s="7"/>
      <c r="G506" s="7"/>
      <c r="H506" s="7"/>
      <c r="I506" s="7"/>
      <c r="J506" s="7"/>
      <c r="K506" s="7"/>
      <c r="L506" s="7"/>
      <c r="M506" s="7"/>
      <c r="N506" s="7"/>
      <c r="O506" s="7"/>
      <c r="P506" s="7"/>
      <c r="Q506" s="7"/>
      <c r="R506" s="7"/>
    </row>
    <row r="507" spans="1:18" ht="13.2">
      <c r="A507" s="7"/>
      <c r="B507" s="7"/>
      <c r="C507" s="7"/>
      <c r="D507" s="7"/>
      <c r="E507" s="7"/>
      <c r="F507" s="7"/>
      <c r="G507" s="7"/>
      <c r="H507" s="7"/>
      <c r="I507" s="7"/>
      <c r="J507" s="7"/>
      <c r="K507" s="7"/>
      <c r="L507" s="7"/>
      <c r="M507" s="7"/>
      <c r="N507" s="7"/>
      <c r="O507" s="7"/>
      <c r="P507" s="7"/>
      <c r="Q507" s="7"/>
      <c r="R507" s="7"/>
    </row>
    <row r="508" spans="1:18" ht="13.2">
      <c r="A508" s="7"/>
      <c r="B508" s="7"/>
      <c r="C508" s="7"/>
      <c r="D508" s="7"/>
      <c r="E508" s="7"/>
      <c r="F508" s="7"/>
      <c r="G508" s="7"/>
      <c r="H508" s="7"/>
      <c r="I508" s="7"/>
      <c r="J508" s="7"/>
      <c r="K508" s="7"/>
      <c r="L508" s="7"/>
      <c r="M508" s="7"/>
      <c r="N508" s="7"/>
      <c r="O508" s="7"/>
      <c r="P508" s="7"/>
      <c r="Q508" s="7"/>
      <c r="R508" s="7"/>
    </row>
    <row r="509" spans="1:18" ht="13.2">
      <c r="A509" s="7"/>
      <c r="B509" s="7"/>
      <c r="C509" s="7"/>
      <c r="D509" s="7"/>
      <c r="E509" s="7"/>
      <c r="F509" s="7"/>
      <c r="G509" s="7"/>
      <c r="H509" s="7"/>
      <c r="I509" s="7"/>
      <c r="J509" s="7"/>
      <c r="K509" s="7"/>
      <c r="L509" s="7"/>
      <c r="M509" s="7"/>
      <c r="N509" s="7"/>
      <c r="O509" s="7"/>
      <c r="P509" s="7"/>
      <c r="Q509" s="7"/>
      <c r="R509" s="7"/>
    </row>
    <row r="510" spans="1:18" ht="13.2">
      <c r="A510" s="7"/>
      <c r="B510" s="7"/>
      <c r="C510" s="7"/>
      <c r="D510" s="7"/>
      <c r="E510" s="7"/>
      <c r="F510" s="7"/>
      <c r="G510" s="7"/>
      <c r="H510" s="7"/>
      <c r="I510" s="7"/>
      <c r="J510" s="7"/>
      <c r="K510" s="7"/>
      <c r="L510" s="7"/>
      <c r="M510" s="7"/>
      <c r="N510" s="7"/>
      <c r="O510" s="7"/>
      <c r="P510" s="7"/>
      <c r="Q510" s="7"/>
      <c r="R510" s="7"/>
    </row>
    <row r="511" spans="1:18" ht="13.2">
      <c r="A511" s="7"/>
      <c r="B511" s="7"/>
      <c r="C511" s="7"/>
      <c r="D511" s="7"/>
      <c r="E511" s="7"/>
      <c r="F511" s="7"/>
      <c r="G511" s="7"/>
      <c r="H511" s="7"/>
      <c r="I511" s="7"/>
      <c r="J511" s="7"/>
      <c r="K511" s="7"/>
      <c r="L511" s="7"/>
      <c r="M511" s="7"/>
      <c r="N511" s="7"/>
      <c r="O511" s="7"/>
      <c r="P511" s="7"/>
      <c r="Q511" s="7"/>
      <c r="R511" s="7"/>
    </row>
    <row r="512" spans="1:18" ht="13.2">
      <c r="A512" s="7"/>
      <c r="B512" s="7"/>
      <c r="C512" s="7"/>
      <c r="D512" s="7"/>
      <c r="E512" s="7"/>
      <c r="F512" s="7"/>
      <c r="G512" s="7"/>
      <c r="H512" s="7"/>
      <c r="I512" s="7"/>
      <c r="J512" s="7"/>
      <c r="K512" s="7"/>
      <c r="L512" s="7"/>
      <c r="M512" s="7"/>
      <c r="N512" s="7"/>
      <c r="O512" s="7"/>
      <c r="P512" s="7"/>
      <c r="Q512" s="7"/>
      <c r="R512" s="7"/>
    </row>
    <row r="513" spans="1:18" ht="13.2">
      <c r="A513" s="7"/>
      <c r="B513" s="7"/>
      <c r="C513" s="7"/>
      <c r="D513" s="7"/>
      <c r="E513" s="7"/>
      <c r="F513" s="7"/>
      <c r="G513" s="7"/>
      <c r="H513" s="7"/>
      <c r="I513" s="7"/>
      <c r="J513" s="7"/>
      <c r="K513" s="7"/>
      <c r="L513" s="7"/>
      <c r="M513" s="7"/>
      <c r="N513" s="7"/>
      <c r="O513" s="7"/>
      <c r="P513" s="7"/>
      <c r="Q513" s="7"/>
      <c r="R513" s="7"/>
    </row>
    <row r="514" spans="1:18" ht="13.2">
      <c r="A514" s="7"/>
      <c r="B514" s="7"/>
      <c r="C514" s="7"/>
      <c r="D514" s="7"/>
      <c r="E514" s="7"/>
      <c r="F514" s="7"/>
      <c r="G514" s="7"/>
      <c r="H514" s="7"/>
      <c r="I514" s="7"/>
      <c r="J514" s="7"/>
      <c r="K514" s="7"/>
      <c r="L514" s="7"/>
      <c r="M514" s="7"/>
      <c r="N514" s="7"/>
      <c r="O514" s="7"/>
      <c r="P514" s="7"/>
      <c r="Q514" s="7"/>
      <c r="R514" s="7"/>
    </row>
    <row r="515" spans="1:18" ht="13.2">
      <c r="A515" s="7"/>
      <c r="B515" s="7"/>
      <c r="C515" s="7"/>
      <c r="D515" s="7"/>
      <c r="E515" s="7"/>
      <c r="F515" s="7"/>
      <c r="G515" s="7"/>
      <c r="H515" s="7"/>
      <c r="I515" s="7"/>
      <c r="J515" s="7"/>
      <c r="K515" s="7"/>
      <c r="L515" s="7"/>
      <c r="M515" s="7"/>
      <c r="N515" s="7"/>
      <c r="O515" s="7"/>
      <c r="P515" s="7"/>
      <c r="Q515" s="7"/>
      <c r="R515" s="7"/>
    </row>
    <row r="516" spans="1:18" ht="13.2">
      <c r="A516" s="7"/>
      <c r="B516" s="7"/>
      <c r="C516" s="7"/>
      <c r="D516" s="7"/>
      <c r="E516" s="7"/>
      <c r="F516" s="7"/>
      <c r="G516" s="7"/>
      <c r="H516" s="7"/>
      <c r="I516" s="7"/>
      <c r="J516" s="7"/>
      <c r="K516" s="7"/>
      <c r="L516" s="7"/>
      <c r="M516" s="7"/>
      <c r="N516" s="7"/>
      <c r="O516" s="7"/>
      <c r="P516" s="7"/>
      <c r="Q516" s="7"/>
      <c r="R516" s="7"/>
    </row>
    <row r="517" spans="1:18" ht="13.2">
      <c r="A517" s="7"/>
      <c r="B517" s="7"/>
      <c r="C517" s="7"/>
      <c r="D517" s="7"/>
      <c r="E517" s="7"/>
      <c r="F517" s="7"/>
      <c r="G517" s="7"/>
      <c r="H517" s="7"/>
      <c r="I517" s="7"/>
      <c r="J517" s="7"/>
      <c r="K517" s="7"/>
      <c r="L517" s="7"/>
      <c r="M517" s="7"/>
      <c r="N517" s="7"/>
      <c r="O517" s="7"/>
      <c r="P517" s="7"/>
      <c r="Q517" s="7"/>
      <c r="R517" s="7"/>
    </row>
    <row r="518" spans="1:18" ht="13.2">
      <c r="A518" s="7"/>
      <c r="B518" s="7"/>
      <c r="C518" s="7"/>
      <c r="D518" s="7"/>
      <c r="E518" s="7"/>
      <c r="F518" s="7"/>
      <c r="G518" s="7"/>
      <c r="H518" s="7"/>
      <c r="I518" s="7"/>
      <c r="J518" s="7"/>
      <c r="K518" s="7"/>
      <c r="L518" s="7"/>
      <c r="M518" s="7"/>
      <c r="N518" s="7"/>
      <c r="O518" s="7"/>
      <c r="P518" s="7"/>
      <c r="Q518" s="7"/>
      <c r="R518" s="7"/>
    </row>
    <row r="519" spans="1:18" ht="13.2">
      <c r="A519" s="7"/>
      <c r="B519" s="7"/>
      <c r="C519" s="7"/>
      <c r="D519" s="7"/>
      <c r="E519" s="7"/>
      <c r="F519" s="7"/>
      <c r="G519" s="7"/>
      <c r="H519" s="7"/>
      <c r="I519" s="7"/>
      <c r="J519" s="7"/>
      <c r="K519" s="7"/>
      <c r="L519" s="7"/>
      <c r="M519" s="7"/>
      <c r="N519" s="7"/>
      <c r="O519" s="7"/>
      <c r="P519" s="7"/>
      <c r="Q519" s="7"/>
      <c r="R519" s="7"/>
    </row>
    <row r="520" spans="1:18" ht="13.2">
      <c r="A520" s="7"/>
      <c r="B520" s="7"/>
      <c r="C520" s="7"/>
      <c r="D520" s="7"/>
      <c r="E520" s="7"/>
      <c r="F520" s="7"/>
      <c r="G520" s="7"/>
      <c r="H520" s="7"/>
      <c r="I520" s="7"/>
      <c r="J520" s="7"/>
      <c r="K520" s="7"/>
      <c r="L520" s="7"/>
      <c r="M520" s="7"/>
      <c r="N520" s="7"/>
      <c r="O520" s="7"/>
      <c r="P520" s="7"/>
      <c r="Q520" s="7"/>
      <c r="R520" s="7"/>
    </row>
    <row r="521" spans="1:18" ht="13.2">
      <c r="A521" s="7"/>
      <c r="B521" s="7"/>
      <c r="C521" s="7"/>
      <c r="D521" s="7"/>
      <c r="E521" s="7"/>
      <c r="F521" s="7"/>
      <c r="G521" s="7"/>
      <c r="H521" s="7"/>
      <c r="I521" s="7"/>
      <c r="J521" s="7"/>
      <c r="K521" s="7"/>
      <c r="L521" s="7"/>
      <c r="M521" s="7"/>
      <c r="N521" s="7"/>
      <c r="O521" s="7"/>
      <c r="P521" s="7"/>
      <c r="Q521" s="7"/>
      <c r="R521" s="7"/>
    </row>
    <row r="522" spans="1:18" ht="13.2">
      <c r="A522" s="7"/>
      <c r="B522" s="7"/>
      <c r="C522" s="7"/>
      <c r="D522" s="7"/>
      <c r="E522" s="7"/>
      <c r="F522" s="7"/>
      <c r="G522" s="7"/>
      <c r="H522" s="7"/>
      <c r="I522" s="7"/>
      <c r="J522" s="7"/>
      <c r="K522" s="7"/>
      <c r="L522" s="7"/>
      <c r="M522" s="7"/>
      <c r="N522" s="7"/>
      <c r="O522" s="7"/>
      <c r="P522" s="7"/>
      <c r="Q522" s="7"/>
      <c r="R522" s="7"/>
    </row>
    <row r="523" spans="1:18" ht="13.2">
      <c r="A523" s="7"/>
      <c r="B523" s="7"/>
      <c r="C523" s="7"/>
      <c r="D523" s="7"/>
      <c r="E523" s="7"/>
      <c r="F523" s="7"/>
      <c r="G523" s="7"/>
      <c r="H523" s="7"/>
      <c r="I523" s="7"/>
      <c r="J523" s="7"/>
      <c r="K523" s="7"/>
      <c r="L523" s="7"/>
      <c r="M523" s="7"/>
      <c r="N523" s="7"/>
      <c r="O523" s="7"/>
      <c r="P523" s="7"/>
      <c r="Q523" s="7"/>
      <c r="R523" s="7"/>
    </row>
    <row r="524" spans="1:18" ht="13.2">
      <c r="A524" s="7"/>
      <c r="B524" s="7"/>
      <c r="C524" s="7"/>
      <c r="D524" s="7"/>
      <c r="E524" s="7"/>
      <c r="F524" s="7"/>
      <c r="G524" s="7"/>
      <c r="H524" s="7"/>
      <c r="I524" s="7"/>
      <c r="J524" s="7"/>
      <c r="K524" s="7"/>
      <c r="L524" s="7"/>
      <c r="M524" s="7"/>
      <c r="N524" s="7"/>
      <c r="O524" s="7"/>
      <c r="P524" s="7"/>
      <c r="Q524" s="7"/>
      <c r="R524" s="7"/>
    </row>
    <row r="525" spans="1:18" ht="13.2">
      <c r="A525" s="7"/>
      <c r="B525" s="7"/>
      <c r="C525" s="7"/>
      <c r="D525" s="7"/>
      <c r="E525" s="7"/>
      <c r="F525" s="7"/>
      <c r="G525" s="7"/>
      <c r="H525" s="7"/>
      <c r="I525" s="7"/>
      <c r="J525" s="7"/>
      <c r="K525" s="7"/>
      <c r="L525" s="7"/>
      <c r="M525" s="7"/>
      <c r="N525" s="7"/>
      <c r="O525" s="7"/>
      <c r="P525" s="7"/>
      <c r="Q525" s="7"/>
      <c r="R525" s="7"/>
    </row>
    <row r="526" spans="1:18" ht="13.2">
      <c r="A526" s="7"/>
      <c r="B526" s="7"/>
      <c r="C526" s="7"/>
      <c r="D526" s="7"/>
      <c r="E526" s="7"/>
      <c r="F526" s="7"/>
      <c r="G526" s="7"/>
      <c r="H526" s="7"/>
      <c r="I526" s="7"/>
      <c r="J526" s="7"/>
      <c r="K526" s="7"/>
      <c r="L526" s="7"/>
      <c r="M526" s="7"/>
      <c r="N526" s="7"/>
      <c r="O526" s="7"/>
      <c r="P526" s="7"/>
      <c r="Q526" s="7"/>
      <c r="R526" s="7"/>
    </row>
    <row r="527" spans="1:18" ht="13.2">
      <c r="A527" s="7"/>
      <c r="B527" s="7"/>
      <c r="C527" s="7"/>
      <c r="D527" s="7"/>
      <c r="E527" s="7"/>
      <c r="F527" s="7"/>
      <c r="G527" s="7"/>
      <c r="H527" s="7"/>
      <c r="I527" s="7"/>
      <c r="J527" s="7"/>
      <c r="K527" s="7"/>
      <c r="L527" s="7"/>
      <c r="M527" s="7"/>
      <c r="N527" s="7"/>
      <c r="O527" s="7"/>
      <c r="P527" s="7"/>
      <c r="Q527" s="7"/>
      <c r="R527" s="7"/>
    </row>
    <row r="528" spans="1:18" ht="13.2">
      <c r="A528" s="7"/>
      <c r="B528" s="7"/>
      <c r="C528" s="7"/>
      <c r="D528" s="7"/>
      <c r="E528" s="7"/>
      <c r="F528" s="7"/>
      <c r="G528" s="7"/>
      <c r="H528" s="7"/>
      <c r="I528" s="7"/>
      <c r="J528" s="7"/>
      <c r="K528" s="7"/>
      <c r="L528" s="7"/>
      <c r="M528" s="7"/>
      <c r="N528" s="7"/>
      <c r="O528" s="7"/>
      <c r="P528" s="7"/>
      <c r="Q528" s="7"/>
      <c r="R528" s="7"/>
    </row>
    <row r="529" spans="1:18" ht="13.2">
      <c r="A529" s="7"/>
      <c r="B529" s="7"/>
      <c r="C529" s="7"/>
      <c r="D529" s="7"/>
      <c r="E529" s="7"/>
      <c r="F529" s="7"/>
      <c r="G529" s="7"/>
      <c r="H529" s="7"/>
      <c r="I529" s="7"/>
      <c r="J529" s="7"/>
      <c r="K529" s="7"/>
      <c r="L529" s="7"/>
      <c r="M529" s="7"/>
      <c r="N529" s="7"/>
      <c r="O529" s="7"/>
      <c r="P529" s="7"/>
      <c r="Q529" s="7"/>
      <c r="R529" s="7"/>
    </row>
    <row r="530" spans="1:18" ht="13.2">
      <c r="A530" s="7"/>
      <c r="B530" s="7"/>
      <c r="C530" s="7"/>
      <c r="D530" s="7"/>
      <c r="E530" s="7"/>
      <c r="F530" s="7"/>
      <c r="G530" s="7"/>
      <c r="H530" s="7"/>
      <c r="I530" s="7"/>
      <c r="J530" s="7"/>
      <c r="K530" s="7"/>
      <c r="L530" s="7"/>
      <c r="M530" s="7"/>
      <c r="N530" s="7"/>
      <c r="O530" s="7"/>
      <c r="P530" s="7"/>
      <c r="Q530" s="7"/>
      <c r="R530" s="7"/>
    </row>
    <row r="531" spans="1:18" ht="13.2">
      <c r="A531" s="7"/>
      <c r="B531" s="7"/>
      <c r="C531" s="7"/>
      <c r="D531" s="7"/>
      <c r="E531" s="7"/>
      <c r="F531" s="7"/>
      <c r="G531" s="7"/>
      <c r="H531" s="7"/>
      <c r="I531" s="7"/>
      <c r="J531" s="7"/>
      <c r="K531" s="7"/>
      <c r="L531" s="7"/>
      <c r="M531" s="7"/>
      <c r="N531" s="7"/>
      <c r="O531" s="7"/>
      <c r="P531" s="7"/>
      <c r="Q531" s="7"/>
      <c r="R531" s="7"/>
    </row>
    <row r="532" spans="1:18" ht="13.2">
      <c r="A532" s="7"/>
      <c r="B532" s="7"/>
      <c r="C532" s="7"/>
      <c r="D532" s="7"/>
      <c r="E532" s="7"/>
      <c r="F532" s="7"/>
      <c r="G532" s="7"/>
      <c r="H532" s="7"/>
      <c r="I532" s="7"/>
      <c r="J532" s="7"/>
      <c r="K532" s="7"/>
      <c r="L532" s="7"/>
      <c r="M532" s="7"/>
      <c r="N532" s="7"/>
      <c r="O532" s="7"/>
      <c r="P532" s="7"/>
      <c r="Q532" s="7"/>
      <c r="R532" s="7"/>
    </row>
    <row r="533" spans="1:18" ht="13.2">
      <c r="A533" s="7"/>
      <c r="B533" s="7"/>
      <c r="C533" s="7"/>
      <c r="D533" s="7"/>
      <c r="E533" s="7"/>
      <c r="F533" s="7"/>
      <c r="G533" s="7"/>
      <c r="H533" s="7"/>
      <c r="I533" s="7"/>
      <c r="J533" s="7"/>
      <c r="K533" s="7"/>
      <c r="L533" s="7"/>
      <c r="M533" s="7"/>
      <c r="N533" s="7"/>
      <c r="O533" s="7"/>
      <c r="P533" s="7"/>
      <c r="Q533" s="7"/>
      <c r="R533" s="7"/>
    </row>
    <row r="534" spans="1:18" ht="13.2">
      <c r="A534" s="7"/>
      <c r="B534" s="7"/>
      <c r="C534" s="7"/>
      <c r="D534" s="7"/>
      <c r="E534" s="7"/>
      <c r="F534" s="7"/>
      <c r="G534" s="7"/>
      <c r="H534" s="7"/>
      <c r="I534" s="7"/>
      <c r="J534" s="7"/>
      <c r="K534" s="7"/>
      <c r="L534" s="7"/>
      <c r="M534" s="7"/>
      <c r="N534" s="7"/>
      <c r="O534" s="7"/>
      <c r="P534" s="7"/>
      <c r="Q534" s="7"/>
      <c r="R534" s="7"/>
    </row>
    <row r="535" spans="1:18" ht="13.2">
      <c r="A535" s="7"/>
      <c r="B535" s="7"/>
      <c r="C535" s="7"/>
      <c r="D535" s="7"/>
      <c r="E535" s="7"/>
      <c r="F535" s="7"/>
      <c r="G535" s="7"/>
      <c r="H535" s="7"/>
      <c r="I535" s="7"/>
      <c r="J535" s="7"/>
      <c r="K535" s="7"/>
      <c r="L535" s="7"/>
      <c r="M535" s="7"/>
      <c r="N535" s="7"/>
      <c r="O535" s="7"/>
      <c r="P535" s="7"/>
      <c r="Q535" s="7"/>
      <c r="R535" s="7"/>
    </row>
    <row r="536" spans="1:18" ht="13.2">
      <c r="A536" s="7"/>
      <c r="B536" s="7"/>
      <c r="C536" s="7"/>
      <c r="D536" s="7"/>
      <c r="E536" s="7"/>
      <c r="F536" s="7"/>
      <c r="G536" s="7"/>
      <c r="H536" s="7"/>
      <c r="I536" s="7"/>
      <c r="J536" s="7"/>
      <c r="K536" s="7"/>
      <c r="L536" s="7"/>
      <c r="M536" s="7"/>
      <c r="N536" s="7"/>
      <c r="O536" s="7"/>
      <c r="P536" s="7"/>
      <c r="Q536" s="7"/>
      <c r="R536" s="7"/>
    </row>
    <row r="537" spans="1:18" ht="13.2">
      <c r="A537" s="7"/>
      <c r="B537" s="7"/>
      <c r="C537" s="7"/>
      <c r="D537" s="7"/>
      <c r="E537" s="7"/>
      <c r="F537" s="7"/>
      <c r="G537" s="7"/>
      <c r="H537" s="7"/>
      <c r="I537" s="7"/>
      <c r="J537" s="7"/>
      <c r="K537" s="7"/>
      <c r="L537" s="7"/>
      <c r="M537" s="7"/>
      <c r="N537" s="7"/>
      <c r="O537" s="7"/>
      <c r="P537" s="7"/>
      <c r="Q537" s="7"/>
      <c r="R537" s="7"/>
    </row>
    <row r="538" spans="1:18" ht="13.2">
      <c r="A538" s="7"/>
      <c r="B538" s="7"/>
      <c r="C538" s="7"/>
      <c r="D538" s="7"/>
      <c r="E538" s="7"/>
      <c r="F538" s="7"/>
      <c r="G538" s="7"/>
      <c r="H538" s="7"/>
      <c r="I538" s="7"/>
      <c r="J538" s="7"/>
      <c r="K538" s="7"/>
      <c r="L538" s="7"/>
      <c r="M538" s="7"/>
      <c r="N538" s="7"/>
      <c r="O538" s="7"/>
      <c r="P538" s="7"/>
      <c r="Q538" s="7"/>
      <c r="R538" s="7"/>
    </row>
    <row r="539" spans="1:18" ht="13.2">
      <c r="A539" s="7"/>
      <c r="B539" s="7"/>
      <c r="C539" s="7"/>
      <c r="D539" s="7"/>
      <c r="E539" s="7"/>
      <c r="F539" s="7"/>
      <c r="G539" s="7"/>
      <c r="H539" s="7"/>
      <c r="I539" s="7"/>
      <c r="J539" s="7"/>
      <c r="K539" s="7"/>
      <c r="L539" s="7"/>
      <c r="M539" s="7"/>
      <c r="N539" s="7"/>
      <c r="O539" s="7"/>
      <c r="P539" s="7"/>
      <c r="Q539" s="7"/>
      <c r="R539" s="7"/>
    </row>
    <row r="540" spans="1:18" ht="13.2">
      <c r="A540" s="7"/>
      <c r="B540" s="7"/>
      <c r="C540" s="7"/>
      <c r="D540" s="7"/>
      <c r="E540" s="7"/>
      <c r="F540" s="7"/>
      <c r="G540" s="7"/>
      <c r="H540" s="7"/>
      <c r="I540" s="7"/>
      <c r="J540" s="7"/>
      <c r="K540" s="7"/>
      <c r="L540" s="7"/>
      <c r="M540" s="7"/>
      <c r="N540" s="7"/>
      <c r="O540" s="7"/>
      <c r="P540" s="7"/>
      <c r="Q540" s="7"/>
      <c r="R540" s="7"/>
    </row>
    <row r="541" spans="1:18" ht="13.2">
      <c r="A541" s="7"/>
      <c r="B541" s="7"/>
      <c r="C541" s="7"/>
      <c r="D541" s="7"/>
      <c r="E541" s="7"/>
      <c r="F541" s="7"/>
      <c r="G541" s="7"/>
      <c r="H541" s="7"/>
      <c r="I541" s="7"/>
      <c r="J541" s="7"/>
      <c r="K541" s="7"/>
      <c r="L541" s="7"/>
      <c r="M541" s="7"/>
      <c r="N541" s="7"/>
      <c r="O541" s="7"/>
      <c r="P541" s="7"/>
      <c r="Q541" s="7"/>
      <c r="R541" s="7"/>
    </row>
    <row r="542" spans="1:18" ht="13.2">
      <c r="A542" s="7"/>
      <c r="B542" s="7"/>
      <c r="C542" s="7"/>
      <c r="D542" s="7"/>
      <c r="E542" s="7"/>
      <c r="F542" s="7"/>
      <c r="G542" s="7"/>
      <c r="H542" s="7"/>
      <c r="I542" s="7"/>
      <c r="J542" s="7"/>
      <c r="K542" s="7"/>
      <c r="L542" s="7"/>
      <c r="M542" s="7"/>
      <c r="N542" s="7"/>
      <c r="O542" s="7"/>
      <c r="P542" s="7"/>
      <c r="Q542" s="7"/>
      <c r="R542" s="7"/>
    </row>
    <row r="543" spans="1:18" ht="13.2">
      <c r="A543" s="7"/>
      <c r="B543" s="7"/>
      <c r="C543" s="7"/>
      <c r="D543" s="7"/>
      <c r="E543" s="7"/>
      <c r="F543" s="7"/>
      <c r="G543" s="7"/>
      <c r="H543" s="7"/>
      <c r="I543" s="7"/>
      <c r="J543" s="7"/>
      <c r="K543" s="7"/>
      <c r="L543" s="7"/>
      <c r="M543" s="7"/>
      <c r="N543" s="7"/>
      <c r="O543" s="7"/>
      <c r="P543" s="7"/>
      <c r="Q543" s="7"/>
      <c r="R543" s="7"/>
    </row>
    <row r="544" spans="1:18" ht="13.2">
      <c r="A544" s="7"/>
      <c r="B544" s="7"/>
      <c r="C544" s="7"/>
      <c r="D544" s="7"/>
      <c r="E544" s="7"/>
      <c r="F544" s="7"/>
      <c r="G544" s="7"/>
      <c r="H544" s="7"/>
      <c r="I544" s="7"/>
      <c r="J544" s="7"/>
      <c r="K544" s="7"/>
      <c r="L544" s="7"/>
      <c r="M544" s="7"/>
      <c r="N544" s="7"/>
      <c r="O544" s="7"/>
      <c r="P544" s="7"/>
      <c r="Q544" s="7"/>
      <c r="R544" s="7"/>
    </row>
    <row r="545" spans="1:18" ht="13.2">
      <c r="A545" s="7"/>
      <c r="B545" s="7"/>
      <c r="C545" s="7"/>
      <c r="D545" s="7"/>
      <c r="E545" s="7"/>
      <c r="F545" s="7"/>
      <c r="G545" s="7"/>
      <c r="H545" s="7"/>
      <c r="I545" s="7"/>
      <c r="J545" s="7"/>
      <c r="K545" s="7"/>
      <c r="L545" s="7"/>
      <c r="M545" s="7"/>
      <c r="N545" s="7"/>
      <c r="O545" s="7"/>
      <c r="P545" s="7"/>
      <c r="Q545" s="7"/>
      <c r="R545" s="7"/>
    </row>
    <row r="546" spans="1:18" ht="13.2">
      <c r="A546" s="7"/>
      <c r="B546" s="7"/>
      <c r="C546" s="7"/>
      <c r="D546" s="7"/>
      <c r="E546" s="7"/>
      <c r="F546" s="7"/>
      <c r="G546" s="7"/>
      <c r="H546" s="7"/>
      <c r="I546" s="7"/>
      <c r="J546" s="7"/>
      <c r="K546" s="7"/>
      <c r="L546" s="7"/>
      <c r="M546" s="7"/>
      <c r="N546" s="7"/>
      <c r="O546" s="7"/>
      <c r="P546" s="7"/>
      <c r="Q546" s="7"/>
      <c r="R546" s="7"/>
    </row>
    <row r="547" spans="1:18" ht="13.2">
      <c r="A547" s="7"/>
      <c r="B547" s="7"/>
      <c r="C547" s="7"/>
      <c r="D547" s="7"/>
      <c r="E547" s="7"/>
      <c r="F547" s="7"/>
      <c r="G547" s="7"/>
      <c r="H547" s="7"/>
      <c r="I547" s="7"/>
      <c r="J547" s="7"/>
      <c r="K547" s="7"/>
      <c r="L547" s="7"/>
      <c r="M547" s="7"/>
      <c r="N547" s="7"/>
      <c r="O547" s="7"/>
      <c r="P547" s="7"/>
      <c r="Q547" s="7"/>
      <c r="R547" s="7"/>
    </row>
    <row r="548" spans="1:18" ht="13.2">
      <c r="A548" s="7"/>
      <c r="B548" s="7"/>
      <c r="C548" s="7"/>
      <c r="D548" s="7"/>
      <c r="E548" s="7"/>
      <c r="F548" s="7"/>
      <c r="G548" s="7"/>
      <c r="H548" s="7"/>
      <c r="I548" s="7"/>
      <c r="J548" s="7"/>
      <c r="K548" s="7"/>
      <c r="L548" s="7"/>
      <c r="M548" s="7"/>
      <c r="N548" s="7"/>
      <c r="O548" s="7"/>
      <c r="P548" s="7"/>
      <c r="Q548" s="7"/>
      <c r="R548" s="7"/>
    </row>
    <row r="549" spans="1:18" ht="13.2">
      <c r="A549" s="7"/>
      <c r="B549" s="7"/>
      <c r="C549" s="7"/>
      <c r="D549" s="7"/>
      <c r="E549" s="7"/>
      <c r="F549" s="7"/>
      <c r="G549" s="7"/>
      <c r="H549" s="7"/>
      <c r="I549" s="7"/>
      <c r="J549" s="7"/>
      <c r="K549" s="7"/>
      <c r="L549" s="7"/>
      <c r="M549" s="7"/>
      <c r="N549" s="7"/>
      <c r="O549" s="7"/>
      <c r="P549" s="7"/>
      <c r="Q549" s="7"/>
      <c r="R549" s="7"/>
    </row>
    <row r="550" spans="1:18" ht="13.2">
      <c r="A550" s="7"/>
      <c r="B550" s="7"/>
      <c r="C550" s="7"/>
      <c r="D550" s="7"/>
      <c r="E550" s="7"/>
      <c r="F550" s="7"/>
      <c r="G550" s="7"/>
      <c r="H550" s="7"/>
      <c r="I550" s="7"/>
      <c r="J550" s="7"/>
      <c r="K550" s="7"/>
      <c r="L550" s="7"/>
      <c r="M550" s="7"/>
      <c r="N550" s="7"/>
      <c r="O550" s="7"/>
      <c r="P550" s="7"/>
      <c r="Q550" s="7"/>
      <c r="R550" s="7"/>
    </row>
    <row r="551" spans="1:18" ht="13.2">
      <c r="A551" s="7"/>
      <c r="B551" s="7"/>
      <c r="C551" s="7"/>
      <c r="D551" s="7"/>
      <c r="E551" s="7"/>
      <c r="F551" s="7"/>
      <c r="G551" s="7"/>
      <c r="H551" s="7"/>
      <c r="I551" s="7"/>
      <c r="J551" s="7"/>
      <c r="K551" s="7"/>
      <c r="L551" s="7"/>
      <c r="M551" s="7"/>
      <c r="N551" s="7"/>
      <c r="O551" s="7"/>
      <c r="P551" s="7"/>
      <c r="Q551" s="7"/>
      <c r="R551" s="7"/>
    </row>
    <row r="552" spans="1:18" ht="13.2">
      <c r="A552" s="7"/>
      <c r="B552" s="7"/>
      <c r="C552" s="7"/>
      <c r="D552" s="7"/>
      <c r="E552" s="7"/>
      <c r="F552" s="7"/>
      <c r="G552" s="7"/>
      <c r="H552" s="7"/>
      <c r="I552" s="7"/>
      <c r="J552" s="7"/>
      <c r="K552" s="7"/>
      <c r="L552" s="7"/>
      <c r="M552" s="7"/>
      <c r="N552" s="7"/>
      <c r="O552" s="7"/>
      <c r="P552" s="7"/>
      <c r="Q552" s="7"/>
      <c r="R552" s="7"/>
    </row>
    <row r="553" spans="1:18" ht="13.2">
      <c r="A553" s="7"/>
      <c r="B553" s="7"/>
      <c r="C553" s="7"/>
      <c r="D553" s="7"/>
      <c r="E553" s="7"/>
      <c r="F553" s="7"/>
      <c r="G553" s="7"/>
      <c r="H553" s="7"/>
      <c r="I553" s="7"/>
      <c r="J553" s="7"/>
      <c r="K553" s="7"/>
      <c r="L553" s="7"/>
      <c r="M553" s="7"/>
      <c r="N553" s="7"/>
      <c r="O553" s="7"/>
      <c r="P553" s="7"/>
      <c r="Q553" s="7"/>
      <c r="R553" s="7"/>
    </row>
    <row r="554" spans="1:18" ht="13.2">
      <c r="A554" s="7"/>
      <c r="B554" s="7"/>
      <c r="C554" s="7"/>
      <c r="D554" s="7"/>
      <c r="E554" s="7"/>
      <c r="F554" s="7"/>
      <c r="G554" s="7"/>
      <c r="H554" s="7"/>
      <c r="I554" s="7"/>
      <c r="J554" s="7"/>
      <c r="K554" s="7"/>
      <c r="L554" s="7"/>
      <c r="M554" s="7"/>
      <c r="N554" s="7"/>
      <c r="O554" s="7"/>
      <c r="P554" s="7"/>
      <c r="Q554" s="7"/>
      <c r="R554" s="7"/>
    </row>
    <row r="555" spans="1:18" ht="13.2">
      <c r="A555" s="7"/>
      <c r="B555" s="7"/>
      <c r="C555" s="7"/>
      <c r="D555" s="7"/>
      <c r="E555" s="7"/>
      <c r="F555" s="7"/>
      <c r="G555" s="7"/>
      <c r="H555" s="7"/>
      <c r="I555" s="7"/>
      <c r="J555" s="7"/>
      <c r="K555" s="7"/>
      <c r="L555" s="7"/>
      <c r="M555" s="7"/>
      <c r="N555" s="7"/>
      <c r="O555" s="7"/>
      <c r="P555" s="7"/>
      <c r="Q555" s="7"/>
      <c r="R555" s="7"/>
    </row>
    <row r="556" spans="1:18" ht="13.2">
      <c r="A556" s="7"/>
      <c r="B556" s="7"/>
      <c r="C556" s="7"/>
      <c r="D556" s="7"/>
      <c r="E556" s="7"/>
      <c r="F556" s="7"/>
      <c r="G556" s="7"/>
      <c r="H556" s="7"/>
      <c r="I556" s="7"/>
      <c r="J556" s="7"/>
      <c r="K556" s="7"/>
      <c r="L556" s="7"/>
      <c r="M556" s="7"/>
      <c r="N556" s="7"/>
      <c r="O556" s="7"/>
      <c r="P556" s="7"/>
      <c r="Q556" s="7"/>
      <c r="R556" s="7"/>
    </row>
    <row r="557" spans="1:18" ht="13.2">
      <c r="A557" s="7"/>
      <c r="B557" s="7"/>
      <c r="C557" s="7"/>
      <c r="D557" s="7"/>
      <c r="E557" s="7"/>
      <c r="F557" s="7"/>
      <c r="G557" s="7"/>
      <c r="H557" s="7"/>
      <c r="I557" s="7"/>
      <c r="J557" s="7"/>
      <c r="K557" s="7"/>
      <c r="L557" s="7"/>
      <c r="M557" s="7"/>
      <c r="N557" s="7"/>
      <c r="O557" s="7"/>
      <c r="P557" s="7"/>
      <c r="Q557" s="7"/>
      <c r="R557" s="7"/>
    </row>
    <row r="558" spans="1:18" ht="13.2">
      <c r="A558" s="7"/>
      <c r="B558" s="7"/>
      <c r="C558" s="7"/>
      <c r="D558" s="7"/>
      <c r="E558" s="7"/>
      <c r="F558" s="7"/>
      <c r="G558" s="7"/>
      <c r="H558" s="7"/>
      <c r="I558" s="7"/>
      <c r="J558" s="7"/>
      <c r="K558" s="7"/>
      <c r="L558" s="7"/>
      <c r="M558" s="7"/>
      <c r="N558" s="7"/>
      <c r="O558" s="7"/>
      <c r="P558" s="7"/>
      <c r="Q558" s="7"/>
      <c r="R558" s="7"/>
    </row>
    <row r="559" spans="1:18" ht="13.2">
      <c r="A559" s="7"/>
      <c r="B559" s="7"/>
      <c r="C559" s="7"/>
      <c r="D559" s="7"/>
      <c r="E559" s="7"/>
      <c r="F559" s="7"/>
      <c r="G559" s="7"/>
      <c r="H559" s="7"/>
      <c r="I559" s="7"/>
      <c r="J559" s="7"/>
      <c r="K559" s="7"/>
      <c r="L559" s="7"/>
      <c r="M559" s="7"/>
      <c r="N559" s="7"/>
      <c r="O559" s="7"/>
      <c r="P559" s="7"/>
      <c r="Q559" s="7"/>
      <c r="R559" s="7"/>
    </row>
    <row r="560" spans="1:18" ht="13.2">
      <c r="A560" s="7"/>
      <c r="B560" s="7"/>
      <c r="C560" s="7"/>
      <c r="D560" s="7"/>
      <c r="E560" s="7"/>
      <c r="F560" s="7"/>
      <c r="G560" s="7"/>
      <c r="H560" s="7"/>
      <c r="I560" s="7"/>
      <c r="J560" s="7"/>
      <c r="K560" s="7"/>
      <c r="L560" s="7"/>
      <c r="M560" s="7"/>
      <c r="N560" s="7"/>
      <c r="O560" s="7"/>
      <c r="P560" s="7"/>
      <c r="Q560" s="7"/>
      <c r="R560" s="7"/>
    </row>
    <row r="561" spans="1:18" ht="13.2">
      <c r="A561" s="7"/>
      <c r="B561" s="7"/>
      <c r="C561" s="7"/>
      <c r="D561" s="7"/>
      <c r="E561" s="7"/>
      <c r="F561" s="7"/>
      <c r="G561" s="7"/>
      <c r="H561" s="7"/>
      <c r="I561" s="7"/>
      <c r="J561" s="7"/>
      <c r="K561" s="7"/>
      <c r="L561" s="7"/>
      <c r="M561" s="7"/>
      <c r="N561" s="7"/>
      <c r="O561" s="7"/>
      <c r="P561" s="7"/>
      <c r="Q561" s="7"/>
      <c r="R561" s="7"/>
    </row>
    <row r="562" spans="1:18" ht="13.2">
      <c r="A562" s="7"/>
      <c r="B562" s="7"/>
      <c r="C562" s="7"/>
      <c r="D562" s="7"/>
      <c r="E562" s="7"/>
      <c r="F562" s="7"/>
      <c r="G562" s="7"/>
      <c r="H562" s="7"/>
      <c r="I562" s="7"/>
      <c r="J562" s="7"/>
      <c r="K562" s="7"/>
      <c r="L562" s="7"/>
      <c r="M562" s="7"/>
      <c r="N562" s="7"/>
      <c r="O562" s="7"/>
      <c r="P562" s="7"/>
      <c r="Q562" s="7"/>
      <c r="R562" s="7"/>
    </row>
    <row r="563" spans="1:18" ht="13.2">
      <c r="A563" s="7"/>
      <c r="B563" s="7"/>
      <c r="C563" s="7"/>
      <c r="D563" s="7"/>
      <c r="E563" s="7"/>
      <c r="F563" s="7"/>
      <c r="G563" s="7"/>
      <c r="H563" s="7"/>
      <c r="I563" s="7"/>
      <c r="J563" s="7"/>
      <c r="K563" s="7"/>
      <c r="L563" s="7"/>
      <c r="M563" s="7"/>
      <c r="N563" s="7"/>
      <c r="O563" s="7"/>
      <c r="P563" s="7"/>
      <c r="Q563" s="7"/>
      <c r="R563" s="7"/>
    </row>
    <row r="564" spans="1:18" ht="13.2">
      <c r="A564" s="7"/>
      <c r="B564" s="7"/>
      <c r="C564" s="7"/>
      <c r="D564" s="7"/>
      <c r="E564" s="7"/>
      <c r="F564" s="7"/>
      <c r="G564" s="7"/>
      <c r="H564" s="7"/>
      <c r="I564" s="7"/>
      <c r="J564" s="7"/>
      <c r="K564" s="7"/>
      <c r="L564" s="7"/>
      <c r="M564" s="7"/>
      <c r="N564" s="7"/>
      <c r="O564" s="7"/>
      <c r="P564" s="7"/>
      <c r="Q564" s="7"/>
      <c r="R564" s="7"/>
    </row>
    <row r="565" spans="1:18" ht="13.2">
      <c r="A565" s="7"/>
      <c r="B565" s="7"/>
      <c r="C565" s="7"/>
      <c r="D565" s="7"/>
      <c r="E565" s="7"/>
      <c r="F565" s="7"/>
      <c r="G565" s="7"/>
      <c r="H565" s="7"/>
      <c r="I565" s="7"/>
      <c r="J565" s="7"/>
      <c r="K565" s="7"/>
      <c r="L565" s="7"/>
      <c r="M565" s="7"/>
      <c r="N565" s="7"/>
      <c r="O565" s="7"/>
      <c r="P565" s="7"/>
      <c r="Q565" s="7"/>
      <c r="R565" s="7"/>
    </row>
    <row r="566" spans="1:18" ht="13.2">
      <c r="A566" s="7"/>
      <c r="B566" s="7"/>
      <c r="C566" s="7"/>
      <c r="D566" s="7"/>
      <c r="E566" s="7"/>
      <c r="F566" s="7"/>
      <c r="G566" s="7"/>
      <c r="H566" s="7"/>
      <c r="I566" s="7"/>
      <c r="J566" s="7"/>
      <c r="K566" s="7"/>
      <c r="L566" s="7"/>
      <c r="M566" s="7"/>
      <c r="N566" s="7"/>
      <c r="O566" s="7"/>
      <c r="P566" s="7"/>
      <c r="Q566" s="7"/>
      <c r="R566" s="7"/>
    </row>
    <row r="567" spans="1:18" ht="13.2">
      <c r="A567" s="7"/>
      <c r="B567" s="7"/>
      <c r="C567" s="7"/>
      <c r="D567" s="7"/>
      <c r="E567" s="7"/>
      <c r="F567" s="7"/>
      <c r="G567" s="7"/>
      <c r="H567" s="7"/>
      <c r="I567" s="7"/>
      <c r="J567" s="7"/>
      <c r="K567" s="7"/>
      <c r="L567" s="7"/>
      <c r="M567" s="7"/>
      <c r="N567" s="7"/>
      <c r="O567" s="7"/>
      <c r="P567" s="7"/>
      <c r="Q567" s="7"/>
      <c r="R567" s="7"/>
    </row>
    <row r="568" spans="1:18" ht="13.2">
      <c r="A568" s="7"/>
      <c r="B568" s="7"/>
      <c r="C568" s="7"/>
      <c r="D568" s="7"/>
      <c r="E568" s="7"/>
      <c r="F568" s="7"/>
      <c r="G568" s="7"/>
      <c r="H568" s="7"/>
      <c r="I568" s="7"/>
      <c r="J568" s="7"/>
      <c r="K568" s="7"/>
      <c r="L568" s="7"/>
      <c r="M568" s="7"/>
      <c r="N568" s="7"/>
      <c r="O568" s="7"/>
      <c r="P568" s="7"/>
      <c r="Q568" s="7"/>
      <c r="R568" s="7"/>
    </row>
    <row r="569" spans="1:18" ht="13.2">
      <c r="A569" s="7"/>
      <c r="B569" s="7"/>
      <c r="C569" s="7"/>
      <c r="D569" s="7"/>
      <c r="E569" s="7"/>
      <c r="F569" s="7"/>
      <c r="G569" s="7"/>
      <c r="H569" s="7"/>
      <c r="I569" s="7"/>
      <c r="J569" s="7"/>
      <c r="K569" s="7"/>
      <c r="L569" s="7"/>
      <c r="M569" s="7"/>
      <c r="N569" s="7"/>
      <c r="O569" s="7"/>
      <c r="P569" s="7"/>
      <c r="Q569" s="7"/>
      <c r="R569" s="7"/>
    </row>
    <row r="570" spans="1:18" ht="13.2">
      <c r="A570" s="7"/>
      <c r="B570" s="7"/>
      <c r="C570" s="7"/>
      <c r="D570" s="7"/>
      <c r="E570" s="7"/>
      <c r="F570" s="7"/>
      <c r="G570" s="7"/>
      <c r="H570" s="7"/>
      <c r="I570" s="7"/>
      <c r="J570" s="7"/>
      <c r="K570" s="7"/>
      <c r="L570" s="7"/>
      <c r="M570" s="7"/>
      <c r="N570" s="7"/>
      <c r="O570" s="7"/>
      <c r="P570" s="7"/>
      <c r="Q570" s="7"/>
      <c r="R570" s="7"/>
    </row>
    <row r="571" spans="1:18" ht="13.2">
      <c r="A571" s="7"/>
      <c r="B571" s="7"/>
      <c r="C571" s="7"/>
      <c r="D571" s="7"/>
      <c r="E571" s="7"/>
      <c r="F571" s="7"/>
      <c r="G571" s="7"/>
      <c r="H571" s="7"/>
      <c r="I571" s="7"/>
      <c r="J571" s="7"/>
      <c r="K571" s="7"/>
      <c r="L571" s="7"/>
      <c r="M571" s="7"/>
      <c r="N571" s="7"/>
      <c r="O571" s="7"/>
      <c r="P571" s="7"/>
      <c r="Q571" s="7"/>
      <c r="R571" s="7"/>
    </row>
    <row r="572" spans="1:18" ht="13.2">
      <c r="A572" s="7"/>
      <c r="B572" s="7"/>
      <c r="C572" s="7"/>
      <c r="D572" s="7"/>
      <c r="E572" s="7"/>
      <c r="F572" s="7"/>
      <c r="G572" s="7"/>
      <c r="H572" s="7"/>
      <c r="I572" s="7"/>
      <c r="J572" s="7"/>
      <c r="K572" s="7"/>
      <c r="L572" s="7"/>
      <c r="M572" s="7"/>
      <c r="N572" s="7"/>
      <c r="O572" s="7"/>
      <c r="P572" s="7"/>
      <c r="Q572" s="7"/>
      <c r="R572" s="7"/>
    </row>
    <row r="573" spans="1:18" ht="13.2">
      <c r="A573" s="7"/>
      <c r="B573" s="7"/>
      <c r="C573" s="7"/>
      <c r="D573" s="7"/>
      <c r="E573" s="7"/>
      <c r="F573" s="7"/>
      <c r="G573" s="7"/>
      <c r="H573" s="7"/>
      <c r="I573" s="7"/>
      <c r="J573" s="7"/>
      <c r="K573" s="7"/>
      <c r="L573" s="7"/>
      <c r="M573" s="7"/>
      <c r="N573" s="7"/>
      <c r="O573" s="7"/>
      <c r="P573" s="7"/>
      <c r="Q573" s="7"/>
      <c r="R573" s="7"/>
    </row>
    <row r="574" spans="1:18" ht="13.2">
      <c r="A574" s="7"/>
      <c r="B574" s="7"/>
      <c r="C574" s="7"/>
      <c r="D574" s="7"/>
      <c r="E574" s="7"/>
      <c r="F574" s="7"/>
      <c r="G574" s="7"/>
      <c r="H574" s="7"/>
      <c r="I574" s="7"/>
      <c r="J574" s="7"/>
      <c r="K574" s="7"/>
      <c r="L574" s="7"/>
      <c r="M574" s="7"/>
      <c r="N574" s="7"/>
      <c r="O574" s="7"/>
      <c r="P574" s="7"/>
      <c r="Q574" s="7"/>
      <c r="R574" s="7"/>
    </row>
    <row r="575" spans="1:18" ht="13.2">
      <c r="A575" s="7"/>
      <c r="B575" s="7"/>
      <c r="C575" s="7"/>
      <c r="D575" s="7"/>
      <c r="E575" s="7"/>
      <c r="F575" s="7"/>
      <c r="G575" s="7"/>
      <c r="H575" s="7"/>
      <c r="I575" s="7"/>
      <c r="J575" s="7"/>
      <c r="K575" s="7"/>
      <c r="L575" s="7"/>
      <c r="M575" s="7"/>
      <c r="N575" s="7"/>
      <c r="O575" s="7"/>
      <c r="P575" s="7"/>
      <c r="Q575" s="7"/>
      <c r="R575" s="7"/>
    </row>
    <row r="576" spans="1:18" ht="13.2">
      <c r="A576" s="7"/>
      <c r="B576" s="7"/>
      <c r="C576" s="7"/>
      <c r="D576" s="7"/>
      <c r="E576" s="7"/>
      <c r="F576" s="7"/>
      <c r="G576" s="7"/>
      <c r="H576" s="7"/>
      <c r="I576" s="7"/>
      <c r="J576" s="7"/>
      <c r="K576" s="7"/>
      <c r="L576" s="7"/>
      <c r="M576" s="7"/>
      <c r="N576" s="7"/>
      <c r="O576" s="7"/>
      <c r="P576" s="7"/>
      <c r="Q576" s="7"/>
      <c r="R576" s="7"/>
    </row>
    <row r="577" spans="1:18" ht="13.2">
      <c r="A577" s="7"/>
      <c r="B577" s="7"/>
      <c r="C577" s="7"/>
      <c r="D577" s="7"/>
      <c r="E577" s="7"/>
      <c r="F577" s="7"/>
      <c r="G577" s="7"/>
      <c r="H577" s="7"/>
      <c r="I577" s="7"/>
      <c r="J577" s="7"/>
      <c r="K577" s="7"/>
      <c r="L577" s="7"/>
      <c r="M577" s="7"/>
      <c r="N577" s="7"/>
      <c r="O577" s="7"/>
      <c r="P577" s="7"/>
      <c r="Q577" s="7"/>
      <c r="R577" s="7"/>
    </row>
    <row r="578" spans="1:18" ht="13.2">
      <c r="A578" s="7"/>
      <c r="B578" s="7"/>
      <c r="C578" s="7"/>
      <c r="D578" s="7"/>
      <c r="E578" s="7"/>
      <c r="F578" s="7"/>
      <c r="G578" s="7"/>
      <c r="H578" s="7"/>
      <c r="I578" s="7"/>
      <c r="J578" s="7"/>
      <c r="K578" s="7"/>
      <c r="L578" s="7"/>
      <c r="M578" s="7"/>
      <c r="N578" s="7"/>
      <c r="O578" s="7"/>
      <c r="P578" s="7"/>
      <c r="Q578" s="7"/>
      <c r="R578" s="7"/>
    </row>
    <row r="579" spans="1:18" ht="13.2">
      <c r="A579" s="7"/>
      <c r="B579" s="7"/>
      <c r="C579" s="7"/>
      <c r="D579" s="7"/>
      <c r="E579" s="7"/>
      <c r="F579" s="7"/>
      <c r="G579" s="7"/>
      <c r="H579" s="7"/>
      <c r="I579" s="7"/>
      <c r="J579" s="7"/>
      <c r="K579" s="7"/>
      <c r="L579" s="7"/>
      <c r="M579" s="7"/>
      <c r="N579" s="7"/>
      <c r="O579" s="7"/>
      <c r="P579" s="7"/>
      <c r="Q579" s="7"/>
      <c r="R579" s="7"/>
    </row>
    <row r="580" spans="1:18" ht="13.2">
      <c r="A580" s="7"/>
      <c r="B580" s="7"/>
      <c r="C580" s="7"/>
      <c r="D580" s="7"/>
      <c r="E580" s="7"/>
      <c r="F580" s="7"/>
      <c r="G580" s="7"/>
      <c r="H580" s="7"/>
      <c r="I580" s="7"/>
      <c r="J580" s="7"/>
      <c r="K580" s="7"/>
      <c r="L580" s="7"/>
      <c r="M580" s="7"/>
      <c r="N580" s="7"/>
      <c r="O580" s="7"/>
      <c r="P580" s="7"/>
      <c r="Q580" s="7"/>
      <c r="R580" s="7"/>
    </row>
    <row r="581" spans="1:18" ht="13.2">
      <c r="A581" s="7"/>
      <c r="B581" s="7"/>
      <c r="C581" s="7"/>
      <c r="D581" s="7"/>
      <c r="E581" s="7"/>
      <c r="F581" s="7"/>
      <c r="G581" s="7"/>
      <c r="H581" s="7"/>
      <c r="I581" s="7"/>
      <c r="J581" s="7"/>
      <c r="K581" s="7"/>
      <c r="L581" s="7"/>
      <c r="M581" s="7"/>
      <c r="N581" s="7"/>
      <c r="O581" s="7"/>
      <c r="P581" s="7"/>
      <c r="Q581" s="7"/>
      <c r="R581" s="7"/>
    </row>
    <row r="582" spans="1:18" ht="13.2">
      <c r="A582" s="7"/>
      <c r="B582" s="7"/>
      <c r="C582" s="7"/>
      <c r="D582" s="7"/>
      <c r="E582" s="7"/>
      <c r="F582" s="7"/>
      <c r="G582" s="7"/>
      <c r="H582" s="7"/>
      <c r="I582" s="7"/>
      <c r="J582" s="7"/>
      <c r="K582" s="7"/>
      <c r="L582" s="7"/>
      <c r="M582" s="7"/>
      <c r="N582" s="7"/>
      <c r="O582" s="7"/>
      <c r="P582" s="7"/>
      <c r="Q582" s="7"/>
      <c r="R582" s="7"/>
    </row>
    <row r="583" spans="1:18" ht="13.2">
      <c r="A583" s="7"/>
      <c r="B583" s="7"/>
      <c r="C583" s="7"/>
      <c r="D583" s="7"/>
      <c r="E583" s="7"/>
      <c r="F583" s="7"/>
      <c r="G583" s="7"/>
      <c r="H583" s="7"/>
      <c r="I583" s="7"/>
      <c r="J583" s="7"/>
      <c r="K583" s="7"/>
      <c r="L583" s="7"/>
      <c r="M583" s="7"/>
      <c r="N583" s="7"/>
      <c r="O583" s="7"/>
      <c r="P583" s="7"/>
      <c r="Q583" s="7"/>
      <c r="R583" s="7"/>
    </row>
    <row r="584" spans="1:18" ht="13.2">
      <c r="A584" s="7"/>
      <c r="B584" s="7"/>
      <c r="C584" s="7"/>
      <c r="D584" s="7"/>
      <c r="E584" s="7"/>
      <c r="F584" s="7"/>
      <c r="G584" s="7"/>
      <c r="H584" s="7"/>
      <c r="I584" s="7"/>
      <c r="J584" s="7"/>
      <c r="K584" s="7"/>
      <c r="L584" s="7"/>
      <c r="M584" s="7"/>
      <c r="N584" s="7"/>
      <c r="O584" s="7"/>
      <c r="P584" s="7"/>
      <c r="Q584" s="7"/>
      <c r="R584" s="7"/>
    </row>
    <row r="585" spans="1:18" ht="13.2">
      <c r="A585" s="7"/>
      <c r="B585" s="7"/>
      <c r="C585" s="7"/>
      <c r="D585" s="7"/>
      <c r="E585" s="7"/>
      <c r="F585" s="7"/>
      <c r="G585" s="7"/>
      <c r="H585" s="7"/>
      <c r="I585" s="7"/>
      <c r="J585" s="7"/>
      <c r="K585" s="7"/>
      <c r="L585" s="7"/>
      <c r="M585" s="7"/>
      <c r="N585" s="7"/>
      <c r="O585" s="7"/>
      <c r="P585" s="7"/>
      <c r="Q585" s="7"/>
      <c r="R585" s="7"/>
    </row>
    <row r="586" spans="1:18" ht="13.2">
      <c r="A586" s="7"/>
      <c r="B586" s="7"/>
      <c r="C586" s="7"/>
      <c r="D586" s="7"/>
      <c r="E586" s="7"/>
      <c r="F586" s="7"/>
      <c r="G586" s="7"/>
      <c r="H586" s="7"/>
      <c r="I586" s="7"/>
      <c r="J586" s="7"/>
      <c r="K586" s="7"/>
      <c r="L586" s="7"/>
      <c r="M586" s="7"/>
      <c r="N586" s="7"/>
      <c r="O586" s="7"/>
      <c r="P586" s="7"/>
      <c r="Q586" s="7"/>
      <c r="R586" s="7"/>
    </row>
    <row r="587" spans="1:18" ht="13.2">
      <c r="A587" s="7"/>
      <c r="B587" s="7"/>
      <c r="C587" s="7"/>
      <c r="D587" s="7"/>
      <c r="E587" s="7"/>
      <c r="F587" s="7"/>
      <c r="G587" s="7"/>
      <c r="H587" s="7"/>
      <c r="I587" s="7"/>
      <c r="J587" s="7"/>
      <c r="K587" s="7"/>
      <c r="L587" s="7"/>
      <c r="M587" s="7"/>
      <c r="N587" s="7"/>
      <c r="O587" s="7"/>
      <c r="P587" s="7"/>
      <c r="Q587" s="7"/>
      <c r="R587" s="7"/>
    </row>
    <row r="588" spans="1:18" ht="13.2">
      <c r="A588" s="7"/>
      <c r="B588" s="7"/>
      <c r="C588" s="7"/>
      <c r="D588" s="7"/>
      <c r="E588" s="7"/>
      <c r="F588" s="7"/>
      <c r="G588" s="7"/>
      <c r="H588" s="7"/>
      <c r="I588" s="7"/>
      <c r="J588" s="7"/>
      <c r="K588" s="7"/>
      <c r="L588" s="7"/>
      <c r="M588" s="7"/>
      <c r="N588" s="7"/>
      <c r="O588" s="7"/>
      <c r="P588" s="7"/>
      <c r="Q588" s="7"/>
      <c r="R588" s="7"/>
    </row>
    <row r="589" spans="1:18" ht="13.2">
      <c r="A589" s="7"/>
      <c r="B589" s="7"/>
      <c r="C589" s="7"/>
      <c r="D589" s="7"/>
      <c r="E589" s="7"/>
      <c r="F589" s="7"/>
      <c r="G589" s="7"/>
      <c r="H589" s="7"/>
      <c r="I589" s="7"/>
      <c r="J589" s="7"/>
      <c r="K589" s="7"/>
      <c r="L589" s="7"/>
      <c r="M589" s="7"/>
      <c r="N589" s="7"/>
      <c r="O589" s="7"/>
      <c r="P589" s="7"/>
      <c r="Q589" s="7"/>
      <c r="R589" s="7"/>
    </row>
    <row r="590" spans="1:18" ht="13.2">
      <c r="A590" s="7"/>
      <c r="B590" s="7"/>
      <c r="C590" s="7"/>
      <c r="D590" s="7"/>
      <c r="E590" s="7"/>
      <c r="F590" s="7"/>
      <c r="G590" s="7"/>
      <c r="H590" s="7"/>
      <c r="I590" s="7"/>
      <c r="J590" s="7"/>
      <c r="K590" s="7"/>
      <c r="L590" s="7"/>
      <c r="M590" s="7"/>
      <c r="N590" s="7"/>
      <c r="O590" s="7"/>
      <c r="P590" s="7"/>
      <c r="Q590" s="7"/>
      <c r="R590" s="7"/>
    </row>
    <row r="591" spans="1:18" ht="13.2">
      <c r="A591" s="7"/>
      <c r="B591" s="7"/>
      <c r="C591" s="7"/>
      <c r="D591" s="7"/>
      <c r="E591" s="7"/>
      <c r="F591" s="7"/>
      <c r="G591" s="7"/>
      <c r="H591" s="7"/>
      <c r="I591" s="7"/>
      <c r="J591" s="7"/>
      <c r="K591" s="7"/>
      <c r="L591" s="7"/>
      <c r="M591" s="7"/>
      <c r="N591" s="7"/>
      <c r="O591" s="7"/>
      <c r="P591" s="7"/>
      <c r="Q591" s="7"/>
      <c r="R591" s="7"/>
    </row>
    <row r="592" spans="1:18" ht="13.2">
      <c r="A592" s="7"/>
      <c r="B592" s="7"/>
      <c r="C592" s="7"/>
      <c r="D592" s="7"/>
      <c r="E592" s="7"/>
      <c r="F592" s="7"/>
      <c r="G592" s="7"/>
      <c r="H592" s="7"/>
      <c r="I592" s="7"/>
      <c r="J592" s="7"/>
      <c r="K592" s="7"/>
      <c r="L592" s="7"/>
      <c r="M592" s="7"/>
      <c r="N592" s="7"/>
      <c r="O592" s="7"/>
      <c r="P592" s="7"/>
      <c r="Q592" s="7"/>
      <c r="R592" s="7"/>
    </row>
    <row r="593" spans="1:18" ht="13.2">
      <c r="A593" s="7"/>
      <c r="B593" s="7"/>
      <c r="C593" s="7"/>
      <c r="D593" s="7"/>
      <c r="E593" s="7"/>
      <c r="F593" s="7"/>
      <c r="G593" s="7"/>
      <c r="H593" s="7"/>
      <c r="I593" s="7"/>
      <c r="J593" s="7"/>
      <c r="K593" s="7"/>
      <c r="L593" s="7"/>
      <c r="M593" s="7"/>
      <c r="N593" s="7"/>
      <c r="O593" s="7"/>
      <c r="P593" s="7"/>
      <c r="Q593" s="7"/>
      <c r="R593" s="7"/>
    </row>
    <row r="594" spans="1:18" ht="13.2">
      <c r="A594" s="7"/>
      <c r="B594" s="7"/>
      <c r="C594" s="7"/>
      <c r="D594" s="7"/>
      <c r="E594" s="7"/>
      <c r="F594" s="7"/>
      <c r="G594" s="7"/>
      <c r="H594" s="7"/>
      <c r="I594" s="7"/>
      <c r="J594" s="7"/>
      <c r="K594" s="7"/>
      <c r="L594" s="7"/>
      <c r="M594" s="7"/>
      <c r="N594" s="7"/>
      <c r="O594" s="7"/>
      <c r="P594" s="7"/>
      <c r="Q594" s="7"/>
      <c r="R594" s="7"/>
    </row>
    <row r="595" spans="1:18" ht="13.2">
      <c r="A595" s="7"/>
      <c r="B595" s="7"/>
      <c r="C595" s="7"/>
      <c r="D595" s="7"/>
      <c r="E595" s="7"/>
      <c r="F595" s="7"/>
      <c r="G595" s="7"/>
      <c r="H595" s="7"/>
      <c r="I595" s="7"/>
      <c r="J595" s="7"/>
      <c r="K595" s="7"/>
      <c r="L595" s="7"/>
      <c r="M595" s="7"/>
      <c r="N595" s="7"/>
      <c r="O595" s="7"/>
      <c r="P595" s="7"/>
      <c r="Q595" s="7"/>
      <c r="R595" s="7"/>
    </row>
    <row r="596" spans="1:18" ht="13.2">
      <c r="A596" s="7"/>
      <c r="B596" s="7"/>
      <c r="C596" s="7"/>
      <c r="D596" s="7"/>
      <c r="E596" s="7"/>
      <c r="F596" s="7"/>
      <c r="G596" s="7"/>
      <c r="H596" s="7"/>
      <c r="I596" s="7"/>
      <c r="J596" s="7"/>
      <c r="K596" s="7"/>
      <c r="L596" s="7"/>
      <c r="M596" s="7"/>
      <c r="N596" s="7"/>
      <c r="O596" s="7"/>
      <c r="P596" s="7"/>
      <c r="Q596" s="7"/>
      <c r="R596" s="7"/>
    </row>
    <row r="597" spans="1:18" ht="13.2">
      <c r="A597" s="7"/>
      <c r="B597" s="7"/>
      <c r="C597" s="7"/>
      <c r="D597" s="7"/>
      <c r="E597" s="7"/>
      <c r="F597" s="7"/>
      <c r="G597" s="7"/>
      <c r="H597" s="7"/>
      <c r="I597" s="7"/>
      <c r="J597" s="7"/>
      <c r="K597" s="7"/>
      <c r="L597" s="7"/>
      <c r="M597" s="7"/>
      <c r="N597" s="7"/>
      <c r="O597" s="7"/>
      <c r="P597" s="7"/>
      <c r="Q597" s="7"/>
      <c r="R597" s="7"/>
    </row>
    <row r="598" spans="1:18" ht="13.2">
      <c r="A598" s="7"/>
      <c r="B598" s="7"/>
      <c r="C598" s="7"/>
      <c r="D598" s="7"/>
      <c r="E598" s="7"/>
      <c r="F598" s="7"/>
      <c r="G598" s="7"/>
      <c r="H598" s="7"/>
      <c r="I598" s="7"/>
      <c r="J598" s="7"/>
      <c r="K598" s="7"/>
      <c r="L598" s="7"/>
      <c r="M598" s="7"/>
      <c r="N598" s="7"/>
      <c r="O598" s="7"/>
      <c r="P598" s="7"/>
      <c r="Q598" s="7"/>
      <c r="R598" s="7"/>
    </row>
    <row r="599" spans="1:18" ht="13.2">
      <c r="A599" s="7"/>
      <c r="B599" s="7"/>
      <c r="C599" s="7"/>
      <c r="D599" s="7"/>
      <c r="E599" s="7"/>
      <c r="F599" s="7"/>
      <c r="G599" s="7"/>
      <c r="H599" s="7"/>
      <c r="I599" s="7"/>
      <c r="J599" s="7"/>
      <c r="K599" s="7"/>
      <c r="L599" s="7"/>
      <c r="M599" s="7"/>
      <c r="N599" s="7"/>
      <c r="O599" s="7"/>
      <c r="P599" s="7"/>
      <c r="Q599" s="7"/>
      <c r="R599" s="7"/>
    </row>
    <row r="600" spans="1:18" ht="13.2">
      <c r="A600" s="7"/>
      <c r="B600" s="7"/>
      <c r="C600" s="7"/>
      <c r="D600" s="7"/>
      <c r="E600" s="7"/>
      <c r="F600" s="7"/>
      <c r="G600" s="7"/>
      <c r="H600" s="7"/>
      <c r="I600" s="7"/>
      <c r="J600" s="7"/>
      <c r="K600" s="7"/>
      <c r="L600" s="7"/>
      <c r="M600" s="7"/>
      <c r="N600" s="7"/>
      <c r="O600" s="7"/>
      <c r="P600" s="7"/>
      <c r="Q600" s="7"/>
      <c r="R600" s="7"/>
    </row>
    <row r="601" spans="1:18" ht="13.2">
      <c r="A601" s="7"/>
      <c r="B601" s="7"/>
      <c r="C601" s="7"/>
      <c r="D601" s="7"/>
      <c r="E601" s="7"/>
      <c r="F601" s="7"/>
      <c r="G601" s="7"/>
      <c r="H601" s="7"/>
      <c r="I601" s="7"/>
      <c r="J601" s="7"/>
      <c r="K601" s="7"/>
      <c r="L601" s="7"/>
      <c r="M601" s="7"/>
      <c r="N601" s="7"/>
      <c r="O601" s="7"/>
      <c r="P601" s="7"/>
      <c r="Q601" s="7"/>
      <c r="R601" s="7"/>
    </row>
    <row r="602" spans="1:18" ht="13.2">
      <c r="A602" s="7"/>
      <c r="B602" s="7"/>
      <c r="C602" s="7"/>
      <c r="D602" s="7"/>
      <c r="E602" s="7"/>
      <c r="F602" s="7"/>
      <c r="G602" s="7"/>
      <c r="H602" s="7"/>
      <c r="I602" s="7"/>
      <c r="J602" s="7"/>
      <c r="K602" s="7"/>
      <c r="L602" s="7"/>
      <c r="M602" s="7"/>
      <c r="N602" s="7"/>
      <c r="O602" s="7"/>
      <c r="P602" s="7"/>
      <c r="Q602" s="7"/>
      <c r="R602" s="7"/>
    </row>
    <row r="603" spans="1:18" ht="13.2">
      <c r="A603" s="7"/>
      <c r="B603" s="7"/>
      <c r="C603" s="7"/>
      <c r="D603" s="7"/>
      <c r="E603" s="7"/>
      <c r="F603" s="7"/>
      <c r="G603" s="7"/>
      <c r="H603" s="7"/>
      <c r="I603" s="7"/>
      <c r="J603" s="7"/>
      <c r="K603" s="7"/>
      <c r="L603" s="7"/>
      <c r="M603" s="7"/>
      <c r="N603" s="7"/>
      <c r="O603" s="7"/>
      <c r="P603" s="7"/>
      <c r="Q603" s="7"/>
      <c r="R603" s="7"/>
    </row>
    <row r="604" spans="1:18" ht="13.2">
      <c r="A604" s="7"/>
      <c r="B604" s="7"/>
      <c r="C604" s="7"/>
      <c r="D604" s="7"/>
      <c r="E604" s="7"/>
      <c r="F604" s="7"/>
      <c r="G604" s="7"/>
      <c r="H604" s="7"/>
      <c r="I604" s="7"/>
      <c r="J604" s="7"/>
      <c r="K604" s="7"/>
      <c r="L604" s="7"/>
      <c r="M604" s="7"/>
      <c r="N604" s="7"/>
      <c r="O604" s="7"/>
      <c r="P604" s="7"/>
      <c r="Q604" s="7"/>
      <c r="R604" s="7"/>
    </row>
    <row r="605" spans="1:18" ht="13.2">
      <c r="A605" s="7"/>
      <c r="B605" s="7"/>
      <c r="C605" s="7"/>
      <c r="D605" s="7"/>
      <c r="E605" s="7"/>
      <c r="F605" s="7"/>
      <c r="G605" s="7"/>
      <c r="H605" s="7"/>
      <c r="I605" s="7"/>
      <c r="J605" s="7"/>
      <c r="K605" s="7"/>
      <c r="L605" s="7"/>
      <c r="M605" s="7"/>
      <c r="N605" s="7"/>
      <c r="O605" s="7"/>
      <c r="P605" s="7"/>
      <c r="Q605" s="7"/>
      <c r="R605" s="7"/>
    </row>
    <row r="606" spans="1:18" ht="13.2">
      <c r="A606" s="7"/>
      <c r="B606" s="7"/>
      <c r="C606" s="7"/>
      <c r="D606" s="7"/>
      <c r="E606" s="7"/>
      <c r="F606" s="7"/>
      <c r="G606" s="7"/>
      <c r="H606" s="7"/>
      <c r="I606" s="7"/>
      <c r="J606" s="7"/>
      <c r="K606" s="7"/>
      <c r="L606" s="7"/>
      <c r="M606" s="7"/>
      <c r="N606" s="7"/>
      <c r="O606" s="7"/>
      <c r="P606" s="7"/>
      <c r="Q606" s="7"/>
      <c r="R606" s="7"/>
    </row>
    <row r="607" spans="1:18" ht="13.2">
      <c r="A607" s="7"/>
      <c r="B607" s="7"/>
      <c r="C607" s="7"/>
      <c r="D607" s="7"/>
      <c r="E607" s="7"/>
      <c r="F607" s="7"/>
      <c r="G607" s="7"/>
      <c r="H607" s="7"/>
      <c r="I607" s="7"/>
      <c r="J607" s="7"/>
      <c r="K607" s="7"/>
      <c r="L607" s="7"/>
      <c r="M607" s="7"/>
      <c r="N607" s="7"/>
      <c r="O607" s="7"/>
      <c r="P607" s="7"/>
      <c r="Q607" s="7"/>
      <c r="R607" s="7"/>
    </row>
    <row r="608" spans="1:18" ht="13.2">
      <c r="A608" s="7"/>
      <c r="B608" s="7"/>
      <c r="C608" s="7"/>
      <c r="D608" s="7"/>
      <c r="E608" s="7"/>
      <c r="F608" s="7"/>
      <c r="G608" s="7"/>
      <c r="H608" s="7"/>
      <c r="I608" s="7"/>
      <c r="J608" s="7"/>
      <c r="K608" s="7"/>
      <c r="L608" s="7"/>
      <c r="M608" s="7"/>
      <c r="N608" s="7"/>
      <c r="O608" s="7"/>
      <c r="P608" s="7"/>
      <c r="Q608" s="7"/>
      <c r="R608" s="7"/>
    </row>
    <row r="609" spans="1:18" ht="13.2">
      <c r="A609" s="7"/>
      <c r="B609" s="7"/>
      <c r="C609" s="7"/>
      <c r="D609" s="7"/>
      <c r="E609" s="7"/>
      <c r="F609" s="7"/>
      <c r="G609" s="7"/>
      <c r="H609" s="7"/>
      <c r="I609" s="7"/>
      <c r="J609" s="7"/>
      <c r="K609" s="7"/>
      <c r="L609" s="7"/>
      <c r="M609" s="7"/>
      <c r="N609" s="7"/>
      <c r="O609" s="7"/>
      <c r="P609" s="7"/>
      <c r="Q609" s="7"/>
      <c r="R609" s="7"/>
    </row>
    <row r="610" spans="1:18" ht="13.2">
      <c r="A610" s="7"/>
      <c r="B610" s="7"/>
      <c r="C610" s="7"/>
      <c r="D610" s="7"/>
      <c r="E610" s="7"/>
      <c r="F610" s="7"/>
      <c r="G610" s="7"/>
      <c r="H610" s="7"/>
      <c r="I610" s="7"/>
      <c r="J610" s="7"/>
      <c r="K610" s="7"/>
      <c r="L610" s="7"/>
      <c r="M610" s="7"/>
      <c r="N610" s="7"/>
      <c r="O610" s="7"/>
      <c r="P610" s="7"/>
      <c r="Q610" s="7"/>
      <c r="R610" s="7"/>
    </row>
    <row r="611" spans="1:18" ht="13.2">
      <c r="A611" s="7"/>
      <c r="B611" s="7"/>
      <c r="C611" s="7"/>
      <c r="D611" s="7"/>
      <c r="E611" s="7"/>
      <c r="F611" s="7"/>
      <c r="G611" s="7"/>
      <c r="H611" s="7"/>
      <c r="I611" s="7"/>
      <c r="J611" s="7"/>
      <c r="K611" s="7"/>
      <c r="L611" s="7"/>
      <c r="M611" s="7"/>
      <c r="N611" s="7"/>
      <c r="O611" s="7"/>
      <c r="P611" s="7"/>
      <c r="Q611" s="7"/>
      <c r="R611" s="7"/>
    </row>
    <row r="612" spans="1:18" ht="13.2">
      <c r="A612" s="7"/>
      <c r="B612" s="7"/>
      <c r="C612" s="7"/>
      <c r="D612" s="7"/>
      <c r="E612" s="7"/>
      <c r="F612" s="7"/>
      <c r="G612" s="7"/>
      <c r="H612" s="7"/>
      <c r="I612" s="7"/>
      <c r="J612" s="7"/>
      <c r="K612" s="7"/>
      <c r="L612" s="7"/>
      <c r="M612" s="7"/>
      <c r="N612" s="7"/>
      <c r="O612" s="7"/>
      <c r="P612" s="7"/>
      <c r="Q612" s="7"/>
      <c r="R612" s="7"/>
    </row>
    <row r="613" spans="1:18" ht="13.2">
      <c r="A613" s="7"/>
      <c r="B613" s="7"/>
      <c r="C613" s="7"/>
      <c r="D613" s="7"/>
      <c r="E613" s="7"/>
      <c r="F613" s="7"/>
      <c r="G613" s="7"/>
      <c r="H613" s="7"/>
      <c r="I613" s="7"/>
      <c r="J613" s="7"/>
      <c r="K613" s="7"/>
      <c r="L613" s="7"/>
      <c r="M613" s="7"/>
      <c r="N613" s="7"/>
      <c r="O613" s="7"/>
      <c r="P613" s="7"/>
      <c r="Q613" s="7"/>
      <c r="R613" s="7"/>
    </row>
    <row r="614" spans="1:18" ht="13.2">
      <c r="A614" s="7"/>
      <c r="B614" s="7"/>
      <c r="C614" s="7"/>
      <c r="D614" s="7"/>
      <c r="E614" s="7"/>
      <c r="F614" s="7"/>
      <c r="G614" s="7"/>
      <c r="H614" s="7"/>
      <c r="I614" s="7"/>
      <c r="J614" s="7"/>
      <c r="K614" s="7"/>
      <c r="L614" s="7"/>
      <c r="M614" s="7"/>
      <c r="N614" s="7"/>
      <c r="O614" s="7"/>
      <c r="P614" s="7"/>
      <c r="Q614" s="7"/>
      <c r="R614" s="7"/>
    </row>
    <row r="615" spans="1:18" ht="13.2">
      <c r="A615" s="7"/>
      <c r="B615" s="7"/>
      <c r="C615" s="7"/>
      <c r="D615" s="7"/>
      <c r="E615" s="7"/>
      <c r="F615" s="7"/>
      <c r="G615" s="7"/>
      <c r="H615" s="7"/>
      <c r="I615" s="7"/>
      <c r="J615" s="7"/>
      <c r="K615" s="7"/>
      <c r="L615" s="7"/>
      <c r="M615" s="7"/>
      <c r="N615" s="7"/>
      <c r="O615" s="7"/>
      <c r="P615" s="7"/>
      <c r="Q615" s="7"/>
      <c r="R615" s="7"/>
    </row>
    <row r="616" spans="1:18" ht="13.2">
      <c r="A616" s="7"/>
      <c r="B616" s="7"/>
      <c r="C616" s="7"/>
      <c r="D616" s="7"/>
      <c r="E616" s="7"/>
      <c r="F616" s="7"/>
      <c r="G616" s="7"/>
      <c r="H616" s="7"/>
      <c r="I616" s="7"/>
      <c r="J616" s="7"/>
      <c r="K616" s="7"/>
      <c r="L616" s="7"/>
      <c r="M616" s="7"/>
      <c r="N616" s="7"/>
      <c r="O616" s="7"/>
      <c r="P616" s="7"/>
      <c r="Q616" s="7"/>
      <c r="R616" s="7"/>
    </row>
    <row r="617" spans="1:18" ht="13.2">
      <c r="A617" s="7"/>
      <c r="B617" s="7"/>
      <c r="C617" s="7"/>
      <c r="D617" s="7"/>
      <c r="E617" s="7"/>
      <c r="F617" s="7"/>
      <c r="G617" s="7"/>
      <c r="H617" s="7"/>
      <c r="I617" s="7"/>
      <c r="J617" s="7"/>
      <c r="K617" s="7"/>
      <c r="L617" s="7"/>
      <c r="M617" s="7"/>
      <c r="N617" s="7"/>
      <c r="O617" s="7"/>
      <c r="P617" s="7"/>
      <c r="Q617" s="7"/>
      <c r="R617" s="7"/>
    </row>
    <row r="618" spans="1:18" ht="13.2">
      <c r="A618" s="7"/>
      <c r="B618" s="7"/>
      <c r="C618" s="7"/>
      <c r="D618" s="7"/>
      <c r="E618" s="7"/>
      <c r="F618" s="7"/>
      <c r="G618" s="7"/>
      <c r="H618" s="7"/>
      <c r="I618" s="7"/>
      <c r="J618" s="7"/>
      <c r="K618" s="7"/>
      <c r="L618" s="7"/>
      <c r="M618" s="7"/>
      <c r="N618" s="7"/>
      <c r="O618" s="7"/>
      <c r="P618" s="7"/>
      <c r="Q618" s="7"/>
      <c r="R618" s="7"/>
    </row>
    <row r="619" spans="1:18" ht="13.2">
      <c r="A619" s="7"/>
      <c r="B619" s="7"/>
      <c r="C619" s="7"/>
      <c r="D619" s="7"/>
      <c r="E619" s="7"/>
      <c r="F619" s="7"/>
      <c r="G619" s="7"/>
      <c r="H619" s="7"/>
      <c r="I619" s="7"/>
      <c r="J619" s="7"/>
      <c r="K619" s="7"/>
      <c r="L619" s="7"/>
      <c r="M619" s="7"/>
      <c r="N619" s="7"/>
      <c r="O619" s="7"/>
      <c r="P619" s="7"/>
      <c r="Q619" s="7"/>
      <c r="R619" s="7"/>
    </row>
    <row r="620" spans="1:18" ht="13.2">
      <c r="A620" s="7"/>
      <c r="B620" s="7"/>
      <c r="C620" s="7"/>
      <c r="D620" s="7"/>
      <c r="E620" s="7"/>
      <c r="F620" s="7"/>
      <c r="G620" s="7"/>
      <c r="H620" s="7"/>
      <c r="I620" s="7"/>
      <c r="J620" s="7"/>
      <c r="K620" s="7"/>
      <c r="L620" s="7"/>
      <c r="M620" s="7"/>
      <c r="N620" s="7"/>
      <c r="O620" s="7"/>
      <c r="P620" s="7"/>
      <c r="Q620" s="7"/>
      <c r="R620" s="7"/>
    </row>
    <row r="621" spans="1:18" ht="13.2">
      <c r="A621" s="7"/>
      <c r="B621" s="7"/>
      <c r="C621" s="7"/>
      <c r="D621" s="7"/>
      <c r="E621" s="7"/>
      <c r="F621" s="7"/>
      <c r="G621" s="7"/>
      <c r="H621" s="7"/>
      <c r="I621" s="7"/>
      <c r="J621" s="7"/>
      <c r="K621" s="7"/>
      <c r="L621" s="7"/>
      <c r="M621" s="7"/>
      <c r="N621" s="7"/>
      <c r="O621" s="7"/>
      <c r="P621" s="7"/>
      <c r="Q621" s="7"/>
      <c r="R621" s="7"/>
    </row>
    <row r="622" spans="1:18" ht="13.2">
      <c r="A622" s="7"/>
      <c r="B622" s="7"/>
      <c r="C622" s="7"/>
      <c r="D622" s="7"/>
      <c r="E622" s="7"/>
      <c r="F622" s="7"/>
      <c r="G622" s="7"/>
      <c r="H622" s="7"/>
      <c r="I622" s="7"/>
      <c r="J622" s="7"/>
      <c r="K622" s="7"/>
      <c r="L622" s="7"/>
      <c r="M622" s="7"/>
      <c r="N622" s="7"/>
      <c r="O622" s="7"/>
      <c r="P622" s="7"/>
      <c r="Q622" s="7"/>
      <c r="R622" s="7"/>
    </row>
    <row r="623" spans="1:18" ht="13.2">
      <c r="A623" s="7"/>
      <c r="B623" s="7"/>
      <c r="C623" s="7"/>
      <c r="D623" s="7"/>
      <c r="E623" s="7"/>
      <c r="F623" s="7"/>
      <c r="G623" s="7"/>
      <c r="H623" s="7"/>
      <c r="I623" s="7"/>
      <c r="J623" s="7"/>
      <c r="K623" s="7"/>
      <c r="L623" s="7"/>
      <c r="M623" s="7"/>
      <c r="N623" s="7"/>
      <c r="O623" s="7"/>
      <c r="P623" s="7"/>
      <c r="Q623" s="7"/>
      <c r="R623" s="7"/>
    </row>
    <row r="624" spans="1:18" ht="13.2">
      <c r="A624" s="7"/>
      <c r="B624" s="7"/>
      <c r="C624" s="7"/>
      <c r="D624" s="7"/>
      <c r="E624" s="7"/>
      <c r="F624" s="7"/>
      <c r="G624" s="7"/>
      <c r="H624" s="7"/>
      <c r="I624" s="7"/>
      <c r="J624" s="7"/>
      <c r="K624" s="7"/>
      <c r="L624" s="7"/>
      <c r="M624" s="7"/>
      <c r="N624" s="7"/>
      <c r="O624" s="7"/>
      <c r="P624" s="7"/>
      <c r="Q624" s="7"/>
      <c r="R624" s="7"/>
    </row>
    <row r="625" spans="1:18" ht="13.2">
      <c r="A625" s="7"/>
      <c r="B625" s="7"/>
      <c r="C625" s="7"/>
      <c r="D625" s="7"/>
      <c r="E625" s="7"/>
      <c r="F625" s="7"/>
      <c r="G625" s="7"/>
      <c r="H625" s="7"/>
      <c r="I625" s="7"/>
      <c r="J625" s="7"/>
      <c r="K625" s="7"/>
      <c r="L625" s="7"/>
      <c r="M625" s="7"/>
      <c r="N625" s="7"/>
      <c r="O625" s="7"/>
      <c r="P625" s="7"/>
      <c r="Q625" s="7"/>
      <c r="R625" s="7"/>
    </row>
    <row r="626" spans="1:18" ht="13.2">
      <c r="A626" s="7"/>
      <c r="B626" s="7"/>
      <c r="C626" s="7"/>
      <c r="D626" s="7"/>
      <c r="E626" s="7"/>
      <c r="F626" s="7"/>
      <c r="G626" s="7"/>
      <c r="H626" s="7"/>
      <c r="I626" s="7"/>
      <c r="J626" s="7"/>
      <c r="K626" s="7"/>
      <c r="L626" s="7"/>
      <c r="M626" s="7"/>
      <c r="N626" s="7"/>
      <c r="O626" s="7"/>
      <c r="P626" s="7"/>
      <c r="Q626" s="7"/>
      <c r="R626" s="7"/>
    </row>
    <row r="627" spans="1:18" ht="13.2">
      <c r="A627" s="7"/>
      <c r="B627" s="7"/>
      <c r="C627" s="7"/>
      <c r="D627" s="7"/>
      <c r="E627" s="7"/>
      <c r="F627" s="7"/>
      <c r="G627" s="7"/>
      <c r="H627" s="7"/>
      <c r="I627" s="7"/>
      <c r="J627" s="7"/>
      <c r="K627" s="7"/>
      <c r="L627" s="7"/>
      <c r="M627" s="7"/>
      <c r="N627" s="7"/>
      <c r="O627" s="7"/>
      <c r="P627" s="7"/>
      <c r="Q627" s="7"/>
      <c r="R627" s="7"/>
    </row>
    <row r="628" spans="1:18" ht="13.2">
      <c r="A628" s="7"/>
      <c r="B628" s="7"/>
      <c r="C628" s="7"/>
      <c r="D628" s="7"/>
      <c r="E628" s="7"/>
      <c r="F628" s="7"/>
      <c r="G628" s="7"/>
      <c r="H628" s="7"/>
      <c r="I628" s="7"/>
      <c r="J628" s="7"/>
      <c r="K628" s="7"/>
      <c r="L628" s="7"/>
      <c r="M628" s="7"/>
      <c r="N628" s="7"/>
      <c r="O628" s="7"/>
      <c r="P628" s="7"/>
      <c r="Q628" s="7"/>
      <c r="R628" s="7"/>
    </row>
    <row r="629" spans="1:18" ht="13.2">
      <c r="A629" s="7"/>
      <c r="B629" s="7"/>
      <c r="C629" s="7"/>
      <c r="D629" s="7"/>
      <c r="E629" s="7"/>
      <c r="F629" s="7"/>
      <c r="G629" s="7"/>
      <c r="H629" s="7"/>
      <c r="I629" s="7"/>
      <c r="J629" s="7"/>
      <c r="K629" s="7"/>
      <c r="L629" s="7"/>
      <c r="M629" s="7"/>
      <c r="N629" s="7"/>
      <c r="O629" s="7"/>
      <c r="P629" s="7"/>
      <c r="Q629" s="7"/>
      <c r="R629" s="7"/>
    </row>
    <row r="630" spans="1:18" ht="13.2">
      <c r="A630" s="7"/>
      <c r="B630" s="7"/>
      <c r="C630" s="7"/>
      <c r="D630" s="7"/>
      <c r="E630" s="7"/>
      <c r="F630" s="7"/>
      <c r="G630" s="7"/>
      <c r="H630" s="7"/>
      <c r="I630" s="7"/>
      <c r="J630" s="7"/>
      <c r="K630" s="7"/>
      <c r="L630" s="7"/>
      <c r="M630" s="7"/>
      <c r="N630" s="7"/>
      <c r="O630" s="7"/>
      <c r="P630" s="7"/>
      <c r="Q630" s="7"/>
      <c r="R630" s="7"/>
    </row>
    <row r="631" spans="1:18" ht="13.2">
      <c r="A631" s="7"/>
      <c r="B631" s="7"/>
      <c r="C631" s="7"/>
      <c r="D631" s="7"/>
      <c r="E631" s="7"/>
      <c r="F631" s="7"/>
      <c r="G631" s="7"/>
      <c r="H631" s="7"/>
      <c r="I631" s="7"/>
      <c r="J631" s="7"/>
      <c r="K631" s="7"/>
      <c r="L631" s="7"/>
      <c r="M631" s="7"/>
      <c r="N631" s="7"/>
      <c r="O631" s="7"/>
      <c r="P631" s="7"/>
      <c r="Q631" s="7"/>
      <c r="R631" s="7"/>
    </row>
    <row r="632" spans="1:18" ht="13.2">
      <c r="A632" s="7"/>
      <c r="B632" s="7"/>
      <c r="C632" s="7"/>
      <c r="D632" s="7"/>
      <c r="E632" s="7"/>
      <c r="F632" s="7"/>
      <c r="G632" s="7"/>
      <c r="H632" s="7"/>
      <c r="I632" s="7"/>
      <c r="J632" s="7"/>
      <c r="K632" s="7"/>
      <c r="L632" s="7"/>
      <c r="M632" s="7"/>
      <c r="N632" s="7"/>
      <c r="O632" s="7"/>
      <c r="P632" s="7"/>
      <c r="Q632" s="7"/>
      <c r="R632" s="7"/>
    </row>
    <row r="633" spans="1:18" ht="13.2">
      <c r="A633" s="7"/>
      <c r="B633" s="7"/>
      <c r="C633" s="7"/>
      <c r="D633" s="7"/>
      <c r="E633" s="7"/>
      <c r="F633" s="7"/>
      <c r="G633" s="7"/>
      <c r="H633" s="7"/>
      <c r="I633" s="7"/>
      <c r="J633" s="7"/>
      <c r="K633" s="7"/>
      <c r="L633" s="7"/>
      <c r="M633" s="7"/>
      <c r="N633" s="7"/>
      <c r="O633" s="7"/>
      <c r="P633" s="7"/>
      <c r="Q633" s="7"/>
      <c r="R633" s="7"/>
    </row>
    <row r="634" spans="1:18" ht="13.2">
      <c r="A634" s="7"/>
      <c r="B634" s="7"/>
      <c r="C634" s="7"/>
      <c r="D634" s="7"/>
      <c r="E634" s="7"/>
      <c r="F634" s="7"/>
      <c r="G634" s="7"/>
      <c r="H634" s="7"/>
      <c r="I634" s="7"/>
      <c r="J634" s="7"/>
      <c r="K634" s="7"/>
      <c r="L634" s="7"/>
      <c r="M634" s="7"/>
      <c r="N634" s="7"/>
      <c r="O634" s="7"/>
      <c r="P634" s="7"/>
      <c r="Q634" s="7"/>
      <c r="R634" s="7"/>
    </row>
    <row r="635" spans="1:18" ht="13.2">
      <c r="A635" s="7"/>
      <c r="B635" s="7"/>
      <c r="C635" s="7"/>
      <c r="D635" s="7"/>
      <c r="E635" s="7"/>
      <c r="F635" s="7"/>
      <c r="G635" s="7"/>
      <c r="H635" s="7"/>
      <c r="I635" s="7"/>
      <c r="J635" s="7"/>
      <c r="K635" s="7"/>
      <c r="L635" s="7"/>
      <c r="M635" s="7"/>
      <c r="N635" s="7"/>
      <c r="O635" s="7"/>
      <c r="P635" s="7"/>
      <c r="Q635" s="7"/>
      <c r="R635" s="7"/>
    </row>
    <row r="636" spans="1:18" ht="13.2">
      <c r="A636" s="7"/>
      <c r="B636" s="7"/>
      <c r="C636" s="7"/>
      <c r="D636" s="7"/>
      <c r="E636" s="7"/>
      <c r="F636" s="7"/>
      <c r="G636" s="7"/>
      <c r="H636" s="7"/>
      <c r="I636" s="7"/>
      <c r="J636" s="7"/>
      <c r="K636" s="7"/>
      <c r="L636" s="7"/>
      <c r="M636" s="7"/>
      <c r="N636" s="7"/>
      <c r="O636" s="7"/>
      <c r="P636" s="7"/>
      <c r="Q636" s="7"/>
      <c r="R636" s="7"/>
    </row>
    <row r="637" spans="1:18" ht="13.2">
      <c r="A637" s="7"/>
      <c r="B637" s="7"/>
      <c r="C637" s="7"/>
      <c r="D637" s="7"/>
      <c r="E637" s="7"/>
      <c r="F637" s="7"/>
      <c r="G637" s="7"/>
      <c r="H637" s="7"/>
      <c r="I637" s="7"/>
      <c r="J637" s="7"/>
      <c r="K637" s="7"/>
      <c r="L637" s="7"/>
      <c r="M637" s="7"/>
      <c r="N637" s="7"/>
      <c r="O637" s="7"/>
      <c r="P637" s="7"/>
      <c r="Q637" s="7"/>
      <c r="R637" s="7"/>
    </row>
    <row r="638" spans="1:18" ht="13.2">
      <c r="A638" s="7"/>
      <c r="B638" s="7"/>
      <c r="C638" s="7"/>
      <c r="D638" s="7"/>
      <c r="E638" s="7"/>
      <c r="F638" s="7"/>
      <c r="G638" s="7"/>
      <c r="H638" s="7"/>
      <c r="I638" s="7"/>
      <c r="J638" s="7"/>
      <c r="K638" s="7"/>
      <c r="L638" s="7"/>
      <c r="M638" s="7"/>
      <c r="N638" s="7"/>
      <c r="O638" s="7"/>
      <c r="P638" s="7"/>
      <c r="Q638" s="7"/>
      <c r="R638" s="7"/>
    </row>
    <row r="639" spans="1:18" ht="13.2">
      <c r="A639" s="7"/>
      <c r="B639" s="7"/>
      <c r="C639" s="7"/>
      <c r="D639" s="7"/>
      <c r="E639" s="7"/>
      <c r="F639" s="7"/>
      <c r="G639" s="7"/>
      <c r="H639" s="7"/>
      <c r="I639" s="7"/>
      <c r="J639" s="7"/>
      <c r="K639" s="7"/>
      <c r="L639" s="7"/>
      <c r="M639" s="7"/>
      <c r="N639" s="7"/>
      <c r="O639" s="7"/>
      <c r="P639" s="7"/>
      <c r="Q639" s="7"/>
      <c r="R639" s="7"/>
    </row>
    <row r="640" spans="1:18" ht="13.2">
      <c r="A640" s="7"/>
      <c r="B640" s="7"/>
      <c r="C640" s="7"/>
      <c r="D640" s="7"/>
      <c r="E640" s="7"/>
      <c r="F640" s="7"/>
      <c r="G640" s="7"/>
      <c r="H640" s="7"/>
      <c r="I640" s="7"/>
      <c r="J640" s="7"/>
      <c r="K640" s="7"/>
      <c r="L640" s="7"/>
      <c r="M640" s="7"/>
      <c r="N640" s="7"/>
      <c r="O640" s="7"/>
      <c r="P640" s="7"/>
      <c r="Q640" s="7"/>
      <c r="R640" s="7"/>
    </row>
    <row r="641" spans="1:18" ht="13.2">
      <c r="A641" s="7"/>
      <c r="B641" s="7"/>
      <c r="C641" s="7"/>
      <c r="D641" s="7"/>
      <c r="E641" s="7"/>
      <c r="F641" s="7"/>
      <c r="G641" s="7"/>
      <c r="H641" s="7"/>
      <c r="I641" s="7"/>
      <c r="J641" s="7"/>
      <c r="K641" s="7"/>
      <c r="L641" s="7"/>
      <c r="M641" s="7"/>
      <c r="N641" s="7"/>
      <c r="O641" s="7"/>
      <c r="P641" s="7"/>
      <c r="Q641" s="7"/>
      <c r="R641" s="7"/>
    </row>
    <row r="642" spans="1:18" ht="13.2">
      <c r="A642" s="7"/>
      <c r="B642" s="7"/>
      <c r="C642" s="7"/>
      <c r="D642" s="7"/>
      <c r="E642" s="7"/>
      <c r="F642" s="7"/>
      <c r="G642" s="7"/>
      <c r="H642" s="7"/>
      <c r="I642" s="7"/>
      <c r="J642" s="7"/>
      <c r="K642" s="7"/>
      <c r="L642" s="7"/>
      <c r="M642" s="7"/>
      <c r="N642" s="7"/>
      <c r="O642" s="7"/>
      <c r="P642" s="7"/>
      <c r="Q642" s="7"/>
      <c r="R642" s="7"/>
    </row>
    <row r="643" spans="1:18" ht="13.2">
      <c r="A643" s="7"/>
      <c r="B643" s="7"/>
      <c r="C643" s="7"/>
      <c r="D643" s="7"/>
      <c r="E643" s="7"/>
      <c r="F643" s="7"/>
      <c r="G643" s="7"/>
      <c r="H643" s="7"/>
      <c r="I643" s="7"/>
      <c r="J643" s="7"/>
      <c r="K643" s="7"/>
      <c r="L643" s="7"/>
      <c r="M643" s="7"/>
      <c r="N643" s="7"/>
      <c r="O643" s="7"/>
      <c r="P643" s="7"/>
      <c r="Q643" s="7"/>
      <c r="R643" s="7"/>
    </row>
    <row r="644" spans="1:18" ht="13.2">
      <c r="A644" s="7"/>
      <c r="B644" s="7"/>
      <c r="C644" s="7"/>
      <c r="D644" s="7"/>
      <c r="E644" s="7"/>
      <c r="F644" s="7"/>
      <c r="G644" s="7"/>
      <c r="H644" s="7"/>
      <c r="I644" s="7"/>
      <c r="J644" s="7"/>
      <c r="K644" s="7"/>
      <c r="L644" s="7"/>
      <c r="M644" s="7"/>
      <c r="N644" s="7"/>
      <c r="O644" s="7"/>
      <c r="P644" s="7"/>
      <c r="Q644" s="7"/>
      <c r="R644" s="7"/>
    </row>
    <row r="645" spans="1:18" ht="13.2">
      <c r="A645" s="7"/>
      <c r="B645" s="7"/>
      <c r="C645" s="7"/>
      <c r="D645" s="7"/>
      <c r="E645" s="7"/>
      <c r="F645" s="7"/>
      <c r="G645" s="7"/>
      <c r="H645" s="7"/>
      <c r="I645" s="7"/>
      <c r="J645" s="7"/>
      <c r="K645" s="7"/>
      <c r="L645" s="7"/>
      <c r="M645" s="7"/>
      <c r="N645" s="7"/>
      <c r="O645" s="7"/>
      <c r="P645" s="7"/>
      <c r="Q645" s="7"/>
      <c r="R645" s="7"/>
    </row>
    <row r="646" spans="1:18" ht="13.2">
      <c r="A646" s="7"/>
      <c r="B646" s="7"/>
      <c r="C646" s="7"/>
      <c r="D646" s="7"/>
      <c r="E646" s="7"/>
      <c r="F646" s="7"/>
      <c r="G646" s="7"/>
      <c r="H646" s="7"/>
      <c r="I646" s="7"/>
      <c r="J646" s="7"/>
      <c r="K646" s="7"/>
      <c r="L646" s="7"/>
      <c r="M646" s="7"/>
      <c r="N646" s="7"/>
      <c r="O646" s="7"/>
      <c r="P646" s="7"/>
      <c r="Q646" s="7"/>
      <c r="R646" s="7"/>
    </row>
    <row r="647" spans="1:18" ht="13.2">
      <c r="A647" s="7"/>
      <c r="B647" s="7"/>
      <c r="C647" s="7"/>
      <c r="D647" s="7"/>
      <c r="E647" s="7"/>
      <c r="F647" s="7"/>
      <c r="G647" s="7"/>
      <c r="H647" s="7"/>
      <c r="I647" s="7"/>
      <c r="J647" s="7"/>
      <c r="K647" s="7"/>
      <c r="L647" s="7"/>
      <c r="M647" s="7"/>
      <c r="N647" s="7"/>
      <c r="O647" s="7"/>
      <c r="P647" s="7"/>
      <c r="Q647" s="7"/>
      <c r="R647" s="7"/>
    </row>
    <row r="648" spans="1:18" ht="13.2">
      <c r="A648" s="7"/>
      <c r="B648" s="7"/>
      <c r="C648" s="7"/>
      <c r="D648" s="7"/>
      <c r="E648" s="7"/>
      <c r="F648" s="7"/>
      <c r="G648" s="7"/>
      <c r="H648" s="7"/>
      <c r="I648" s="7"/>
      <c r="J648" s="7"/>
      <c r="K648" s="7"/>
      <c r="L648" s="7"/>
      <c r="M648" s="7"/>
      <c r="N648" s="7"/>
      <c r="O648" s="7"/>
      <c r="P648" s="7"/>
      <c r="Q648" s="7"/>
      <c r="R648" s="7"/>
    </row>
    <row r="649" spans="1:18" ht="13.2">
      <c r="A649" s="7"/>
      <c r="B649" s="7"/>
      <c r="C649" s="7"/>
      <c r="D649" s="7"/>
      <c r="E649" s="7"/>
      <c r="F649" s="7"/>
      <c r="G649" s="7"/>
      <c r="H649" s="7"/>
      <c r="I649" s="7"/>
      <c r="J649" s="7"/>
      <c r="K649" s="7"/>
      <c r="L649" s="7"/>
      <c r="M649" s="7"/>
      <c r="N649" s="7"/>
      <c r="O649" s="7"/>
      <c r="P649" s="7"/>
      <c r="Q649" s="7"/>
      <c r="R649" s="7"/>
    </row>
    <row r="650" spans="1:18" ht="13.2">
      <c r="A650" s="7"/>
      <c r="B650" s="7"/>
      <c r="C650" s="7"/>
      <c r="D650" s="7"/>
      <c r="E650" s="7"/>
      <c r="F650" s="7"/>
      <c r="G650" s="7"/>
      <c r="H650" s="7"/>
      <c r="I650" s="7"/>
      <c r="J650" s="7"/>
      <c r="K650" s="7"/>
      <c r="L650" s="7"/>
      <c r="M650" s="7"/>
      <c r="N650" s="7"/>
      <c r="O650" s="7"/>
      <c r="P650" s="7"/>
      <c r="Q650" s="7"/>
      <c r="R650" s="7"/>
    </row>
    <row r="651" spans="1:18" ht="13.2">
      <c r="A651" s="7"/>
      <c r="B651" s="7"/>
      <c r="C651" s="7"/>
      <c r="D651" s="7"/>
      <c r="E651" s="7"/>
      <c r="F651" s="7"/>
      <c r="G651" s="7"/>
      <c r="H651" s="7"/>
      <c r="I651" s="7"/>
      <c r="J651" s="7"/>
      <c r="K651" s="7"/>
      <c r="L651" s="7"/>
      <c r="M651" s="7"/>
      <c r="N651" s="7"/>
      <c r="O651" s="7"/>
      <c r="P651" s="7"/>
      <c r="Q651" s="7"/>
      <c r="R651" s="7"/>
    </row>
    <row r="652" spans="1:18" ht="13.2">
      <c r="A652" s="7"/>
      <c r="B652" s="7"/>
      <c r="C652" s="7"/>
      <c r="D652" s="7"/>
      <c r="E652" s="7"/>
      <c r="F652" s="7"/>
      <c r="G652" s="7"/>
      <c r="H652" s="7"/>
      <c r="I652" s="7"/>
      <c r="J652" s="7"/>
      <c r="K652" s="7"/>
      <c r="L652" s="7"/>
      <c r="M652" s="7"/>
      <c r="N652" s="7"/>
      <c r="O652" s="7"/>
      <c r="P652" s="7"/>
      <c r="Q652" s="7"/>
      <c r="R652" s="7"/>
    </row>
    <row r="653" spans="1:18" ht="13.2">
      <c r="A653" s="7"/>
      <c r="B653" s="7"/>
      <c r="C653" s="7"/>
      <c r="D653" s="7"/>
      <c r="E653" s="7"/>
      <c r="F653" s="7"/>
      <c r="G653" s="7"/>
      <c r="H653" s="7"/>
      <c r="I653" s="7"/>
      <c r="J653" s="7"/>
      <c r="K653" s="7"/>
      <c r="L653" s="7"/>
      <c r="M653" s="7"/>
      <c r="N653" s="7"/>
      <c r="O653" s="7"/>
      <c r="P653" s="7"/>
      <c r="Q653" s="7"/>
      <c r="R653" s="7"/>
    </row>
    <row r="654" spans="1:18" ht="13.2">
      <c r="A654" s="7"/>
      <c r="B654" s="7"/>
      <c r="C654" s="7"/>
      <c r="D654" s="7"/>
      <c r="E654" s="7"/>
      <c r="F654" s="7"/>
      <c r="G654" s="7"/>
      <c r="H654" s="7"/>
      <c r="I654" s="7"/>
      <c r="J654" s="7"/>
      <c r="K654" s="7"/>
      <c r="L654" s="7"/>
      <c r="M654" s="7"/>
      <c r="N654" s="7"/>
      <c r="O654" s="7"/>
      <c r="P654" s="7"/>
      <c r="Q654" s="7"/>
      <c r="R654" s="7"/>
    </row>
    <row r="655" spans="1:18" ht="13.2">
      <c r="A655" s="7"/>
      <c r="B655" s="7"/>
      <c r="C655" s="7"/>
      <c r="D655" s="7"/>
      <c r="E655" s="7"/>
      <c r="F655" s="7"/>
      <c r="G655" s="7"/>
      <c r="H655" s="7"/>
      <c r="I655" s="7"/>
      <c r="J655" s="7"/>
      <c r="K655" s="7"/>
      <c r="L655" s="7"/>
      <c r="M655" s="7"/>
      <c r="N655" s="7"/>
      <c r="O655" s="7"/>
      <c r="P655" s="7"/>
      <c r="Q655" s="7"/>
      <c r="R655" s="7"/>
    </row>
    <row r="656" spans="1:18" ht="13.2">
      <c r="A656" s="7"/>
      <c r="B656" s="7"/>
      <c r="C656" s="7"/>
      <c r="D656" s="7"/>
      <c r="E656" s="7"/>
      <c r="F656" s="7"/>
      <c r="G656" s="7"/>
      <c r="H656" s="7"/>
      <c r="I656" s="7"/>
      <c r="J656" s="7"/>
      <c r="K656" s="7"/>
      <c r="L656" s="7"/>
      <c r="M656" s="7"/>
      <c r="N656" s="7"/>
      <c r="O656" s="7"/>
      <c r="P656" s="7"/>
      <c r="Q656" s="7"/>
      <c r="R656" s="7"/>
    </row>
    <row r="657" spans="1:18" ht="13.2">
      <c r="A657" s="7"/>
      <c r="B657" s="7"/>
      <c r="C657" s="7"/>
      <c r="D657" s="7"/>
      <c r="E657" s="7"/>
      <c r="F657" s="7"/>
      <c r="G657" s="7"/>
      <c r="H657" s="7"/>
      <c r="I657" s="7"/>
      <c r="J657" s="7"/>
      <c r="K657" s="7"/>
      <c r="L657" s="7"/>
      <c r="M657" s="7"/>
      <c r="N657" s="7"/>
      <c r="O657" s="7"/>
      <c r="P657" s="7"/>
      <c r="Q657" s="7"/>
      <c r="R657" s="7"/>
    </row>
    <row r="658" spans="1:18" ht="13.2">
      <c r="A658" s="7"/>
      <c r="B658" s="7"/>
      <c r="C658" s="7"/>
      <c r="D658" s="7"/>
      <c r="E658" s="7"/>
      <c r="F658" s="7"/>
      <c r="G658" s="7"/>
      <c r="H658" s="7"/>
      <c r="I658" s="7"/>
      <c r="J658" s="7"/>
      <c r="K658" s="7"/>
      <c r="L658" s="7"/>
      <c r="M658" s="7"/>
      <c r="N658" s="7"/>
      <c r="O658" s="7"/>
      <c r="P658" s="7"/>
      <c r="Q658" s="7"/>
      <c r="R658" s="7"/>
    </row>
    <row r="659" spans="1:18" ht="13.2">
      <c r="A659" s="7"/>
      <c r="B659" s="7"/>
      <c r="C659" s="7"/>
      <c r="D659" s="7"/>
      <c r="E659" s="7"/>
      <c r="F659" s="7"/>
      <c r="G659" s="7"/>
      <c r="H659" s="7"/>
      <c r="I659" s="7"/>
      <c r="J659" s="7"/>
      <c r="K659" s="7"/>
      <c r="L659" s="7"/>
      <c r="M659" s="7"/>
      <c r="N659" s="7"/>
      <c r="O659" s="7"/>
      <c r="P659" s="7"/>
      <c r="Q659" s="7"/>
      <c r="R659" s="7"/>
    </row>
    <row r="660" spans="1:18" ht="13.2">
      <c r="A660" s="7"/>
      <c r="B660" s="7"/>
      <c r="C660" s="7"/>
      <c r="D660" s="7"/>
      <c r="E660" s="7"/>
      <c r="F660" s="7"/>
      <c r="G660" s="7"/>
      <c r="H660" s="7"/>
      <c r="I660" s="7"/>
      <c r="J660" s="7"/>
      <c r="K660" s="7"/>
      <c r="L660" s="7"/>
      <c r="M660" s="7"/>
      <c r="N660" s="7"/>
      <c r="O660" s="7"/>
      <c r="P660" s="7"/>
      <c r="Q660" s="7"/>
      <c r="R660" s="7"/>
    </row>
    <row r="661" spans="1:18" ht="13.2">
      <c r="A661" s="7"/>
      <c r="B661" s="7"/>
      <c r="C661" s="7"/>
      <c r="D661" s="7"/>
      <c r="E661" s="7"/>
      <c r="F661" s="7"/>
      <c r="G661" s="7"/>
      <c r="H661" s="7"/>
      <c r="I661" s="7"/>
      <c r="J661" s="7"/>
      <c r="K661" s="7"/>
      <c r="L661" s="7"/>
      <c r="M661" s="7"/>
      <c r="N661" s="7"/>
      <c r="O661" s="7"/>
      <c r="P661" s="7"/>
      <c r="Q661" s="7"/>
      <c r="R661" s="7"/>
    </row>
    <row r="662" spans="1:18" ht="13.2">
      <c r="A662" s="7"/>
      <c r="B662" s="7"/>
      <c r="C662" s="7"/>
      <c r="D662" s="7"/>
      <c r="E662" s="7"/>
      <c r="F662" s="7"/>
      <c r="G662" s="7"/>
      <c r="H662" s="7"/>
      <c r="I662" s="7"/>
      <c r="J662" s="7"/>
      <c r="K662" s="7"/>
      <c r="L662" s="7"/>
      <c r="M662" s="7"/>
      <c r="N662" s="7"/>
      <c r="O662" s="7"/>
      <c r="P662" s="7"/>
      <c r="Q662" s="7"/>
      <c r="R662" s="7"/>
    </row>
    <row r="663" spans="1:18" ht="13.2">
      <c r="A663" s="7"/>
      <c r="B663" s="7"/>
      <c r="C663" s="7"/>
      <c r="D663" s="7"/>
      <c r="E663" s="7"/>
      <c r="F663" s="7"/>
      <c r="G663" s="7"/>
      <c r="H663" s="7"/>
      <c r="I663" s="7"/>
      <c r="J663" s="7"/>
      <c r="K663" s="7"/>
      <c r="L663" s="7"/>
      <c r="M663" s="7"/>
      <c r="N663" s="7"/>
      <c r="O663" s="7"/>
      <c r="P663" s="7"/>
      <c r="Q663" s="7"/>
      <c r="R663" s="7"/>
    </row>
    <row r="664" spans="1:18" ht="13.2">
      <c r="A664" s="7"/>
      <c r="B664" s="7"/>
      <c r="C664" s="7"/>
      <c r="D664" s="7"/>
      <c r="E664" s="7"/>
      <c r="F664" s="7"/>
      <c r="G664" s="7"/>
      <c r="H664" s="7"/>
      <c r="I664" s="7"/>
      <c r="J664" s="7"/>
      <c r="K664" s="7"/>
      <c r="L664" s="7"/>
      <c r="M664" s="7"/>
      <c r="N664" s="7"/>
      <c r="O664" s="7"/>
      <c r="P664" s="7"/>
      <c r="Q664" s="7"/>
      <c r="R664" s="7"/>
    </row>
    <row r="665" spans="1:18" ht="13.2">
      <c r="A665" s="7"/>
      <c r="B665" s="7"/>
      <c r="C665" s="7"/>
      <c r="D665" s="7"/>
      <c r="E665" s="7"/>
      <c r="F665" s="7"/>
      <c r="G665" s="7"/>
      <c r="H665" s="7"/>
      <c r="I665" s="7"/>
      <c r="J665" s="7"/>
      <c r="K665" s="7"/>
      <c r="L665" s="7"/>
      <c r="M665" s="7"/>
      <c r="N665" s="7"/>
      <c r="O665" s="7"/>
      <c r="P665" s="7"/>
      <c r="Q665" s="7"/>
      <c r="R665" s="7"/>
    </row>
    <row r="666" spans="1:18" ht="13.2">
      <c r="A666" s="7"/>
      <c r="B666" s="7"/>
      <c r="C666" s="7"/>
      <c r="D666" s="7"/>
      <c r="E666" s="7"/>
      <c r="F666" s="7"/>
      <c r="G666" s="7"/>
      <c r="H666" s="7"/>
      <c r="I666" s="7"/>
      <c r="J666" s="7"/>
      <c r="K666" s="7"/>
      <c r="L666" s="7"/>
      <c r="M666" s="7"/>
      <c r="N666" s="7"/>
      <c r="O666" s="7"/>
      <c r="P666" s="7"/>
      <c r="Q666" s="7"/>
      <c r="R666" s="7"/>
    </row>
    <row r="667" spans="1:18" ht="13.2">
      <c r="A667" s="7"/>
      <c r="B667" s="7"/>
      <c r="C667" s="7"/>
      <c r="D667" s="7"/>
      <c r="E667" s="7"/>
      <c r="F667" s="7"/>
      <c r="G667" s="7"/>
      <c r="H667" s="7"/>
      <c r="I667" s="7"/>
      <c r="J667" s="7"/>
      <c r="K667" s="7"/>
      <c r="L667" s="7"/>
      <c r="M667" s="7"/>
      <c r="N667" s="7"/>
      <c r="O667" s="7"/>
      <c r="P667" s="7"/>
      <c r="Q667" s="7"/>
      <c r="R667" s="7"/>
    </row>
    <row r="668" spans="1:18" ht="13.2">
      <c r="A668" s="7"/>
      <c r="B668" s="7"/>
      <c r="C668" s="7"/>
      <c r="D668" s="7"/>
      <c r="E668" s="7"/>
      <c r="F668" s="7"/>
      <c r="G668" s="7"/>
      <c r="H668" s="7"/>
      <c r="I668" s="7"/>
      <c r="J668" s="7"/>
      <c r="K668" s="7"/>
      <c r="L668" s="7"/>
      <c r="M668" s="7"/>
      <c r="N668" s="7"/>
      <c r="O668" s="7"/>
      <c r="P668" s="7"/>
      <c r="Q668" s="7"/>
      <c r="R668" s="7"/>
    </row>
    <row r="669" spans="1:18" ht="13.2">
      <c r="A669" s="7"/>
      <c r="B669" s="7"/>
      <c r="C669" s="7"/>
      <c r="D669" s="7"/>
      <c r="E669" s="7"/>
      <c r="F669" s="7"/>
      <c r="G669" s="7"/>
      <c r="H669" s="7"/>
      <c r="I669" s="7"/>
      <c r="J669" s="7"/>
      <c r="K669" s="7"/>
      <c r="L669" s="7"/>
      <c r="M669" s="7"/>
      <c r="N669" s="7"/>
      <c r="O669" s="7"/>
      <c r="P669" s="7"/>
      <c r="Q669" s="7"/>
      <c r="R669" s="7"/>
    </row>
    <row r="670" spans="1:18" ht="13.2">
      <c r="A670" s="7"/>
      <c r="B670" s="7"/>
      <c r="C670" s="7"/>
      <c r="D670" s="7"/>
      <c r="E670" s="7"/>
      <c r="F670" s="7"/>
      <c r="G670" s="7"/>
      <c r="H670" s="7"/>
      <c r="I670" s="7"/>
      <c r="J670" s="7"/>
      <c r="K670" s="7"/>
      <c r="L670" s="7"/>
      <c r="M670" s="7"/>
      <c r="N670" s="7"/>
      <c r="O670" s="7"/>
      <c r="P670" s="7"/>
      <c r="Q670" s="7"/>
      <c r="R670" s="7"/>
    </row>
    <row r="671" spans="1:18" ht="13.2">
      <c r="A671" s="7"/>
      <c r="B671" s="7"/>
      <c r="C671" s="7"/>
      <c r="D671" s="7"/>
      <c r="E671" s="7"/>
      <c r="F671" s="7"/>
      <c r="G671" s="7"/>
      <c r="H671" s="7"/>
      <c r="I671" s="7"/>
      <c r="J671" s="7"/>
      <c r="K671" s="7"/>
      <c r="L671" s="7"/>
      <c r="M671" s="7"/>
      <c r="N671" s="7"/>
      <c r="O671" s="7"/>
      <c r="P671" s="7"/>
      <c r="Q671" s="7"/>
      <c r="R671" s="7"/>
    </row>
    <row r="672" spans="1:18" ht="13.2">
      <c r="A672" s="7"/>
      <c r="B672" s="7"/>
      <c r="C672" s="7"/>
      <c r="D672" s="7"/>
      <c r="E672" s="7"/>
      <c r="F672" s="7"/>
      <c r="G672" s="7"/>
      <c r="H672" s="7"/>
      <c r="I672" s="7"/>
      <c r="J672" s="7"/>
      <c r="K672" s="7"/>
      <c r="L672" s="7"/>
      <c r="M672" s="7"/>
      <c r="N672" s="7"/>
      <c r="O672" s="7"/>
      <c r="P672" s="7"/>
      <c r="Q672" s="7"/>
      <c r="R672" s="7"/>
    </row>
    <row r="673" spans="1:18" ht="13.2">
      <c r="A673" s="7"/>
      <c r="B673" s="7"/>
      <c r="C673" s="7"/>
      <c r="D673" s="7"/>
      <c r="E673" s="7"/>
      <c r="F673" s="7"/>
      <c r="G673" s="7"/>
      <c r="H673" s="7"/>
      <c r="I673" s="7"/>
      <c r="J673" s="7"/>
      <c r="K673" s="7"/>
      <c r="L673" s="7"/>
      <c r="M673" s="7"/>
      <c r="N673" s="7"/>
      <c r="O673" s="7"/>
      <c r="P673" s="7"/>
      <c r="Q673" s="7"/>
      <c r="R673" s="7"/>
    </row>
    <row r="674" spans="1:18" ht="13.2">
      <c r="A674" s="7"/>
      <c r="B674" s="7"/>
      <c r="C674" s="7"/>
      <c r="D674" s="7"/>
      <c r="E674" s="7"/>
      <c r="F674" s="7"/>
      <c r="G674" s="7"/>
      <c r="H674" s="7"/>
      <c r="I674" s="7"/>
      <c r="J674" s="7"/>
      <c r="K674" s="7"/>
      <c r="L674" s="7"/>
      <c r="M674" s="7"/>
      <c r="N674" s="7"/>
      <c r="O674" s="7"/>
      <c r="P674" s="7"/>
      <c r="Q674" s="7"/>
      <c r="R674" s="7"/>
    </row>
    <row r="675" spans="1:18" ht="13.2">
      <c r="A675" s="7"/>
      <c r="B675" s="7"/>
      <c r="C675" s="7"/>
      <c r="D675" s="7"/>
      <c r="E675" s="7"/>
      <c r="F675" s="7"/>
      <c r="G675" s="7"/>
      <c r="H675" s="7"/>
      <c r="I675" s="7"/>
      <c r="J675" s="7"/>
      <c r="K675" s="7"/>
      <c r="L675" s="7"/>
      <c r="M675" s="7"/>
      <c r="N675" s="7"/>
      <c r="O675" s="7"/>
      <c r="P675" s="7"/>
      <c r="Q675" s="7"/>
      <c r="R675" s="7"/>
    </row>
    <row r="676" spans="1:18" ht="13.2">
      <c r="A676" s="7"/>
      <c r="B676" s="7"/>
      <c r="C676" s="7"/>
      <c r="D676" s="7"/>
      <c r="E676" s="7"/>
      <c r="F676" s="7"/>
      <c r="G676" s="7"/>
      <c r="H676" s="7"/>
      <c r="I676" s="7"/>
      <c r="J676" s="7"/>
      <c r="K676" s="7"/>
      <c r="L676" s="7"/>
      <c r="M676" s="7"/>
      <c r="N676" s="7"/>
      <c r="O676" s="7"/>
      <c r="P676" s="7"/>
      <c r="Q676" s="7"/>
      <c r="R676" s="7"/>
    </row>
    <row r="677" spans="1:18" ht="13.2">
      <c r="A677" s="7"/>
      <c r="B677" s="7"/>
      <c r="C677" s="7"/>
      <c r="D677" s="7"/>
      <c r="E677" s="7"/>
      <c r="F677" s="7"/>
      <c r="G677" s="7"/>
      <c r="H677" s="7"/>
      <c r="I677" s="7"/>
      <c r="J677" s="7"/>
      <c r="K677" s="7"/>
      <c r="L677" s="7"/>
      <c r="M677" s="7"/>
      <c r="N677" s="7"/>
      <c r="O677" s="7"/>
      <c r="P677" s="7"/>
      <c r="Q677" s="7"/>
      <c r="R677" s="7"/>
    </row>
    <row r="678" spans="1:18" ht="13.2">
      <c r="A678" s="7"/>
      <c r="B678" s="7"/>
      <c r="C678" s="7"/>
      <c r="D678" s="7"/>
      <c r="E678" s="7"/>
      <c r="F678" s="7"/>
      <c r="G678" s="7"/>
      <c r="H678" s="7"/>
      <c r="I678" s="7"/>
      <c r="J678" s="7"/>
      <c r="K678" s="7"/>
      <c r="L678" s="7"/>
      <c r="M678" s="7"/>
      <c r="N678" s="7"/>
      <c r="O678" s="7"/>
      <c r="P678" s="7"/>
      <c r="Q678" s="7"/>
      <c r="R678" s="7"/>
    </row>
    <row r="679" spans="1:18" ht="13.2">
      <c r="A679" s="7"/>
      <c r="B679" s="7"/>
      <c r="C679" s="7"/>
      <c r="D679" s="7"/>
      <c r="E679" s="7"/>
      <c r="F679" s="7"/>
      <c r="G679" s="7"/>
      <c r="H679" s="7"/>
      <c r="I679" s="7"/>
      <c r="J679" s="7"/>
      <c r="K679" s="7"/>
      <c r="L679" s="7"/>
      <c r="M679" s="7"/>
      <c r="N679" s="7"/>
      <c r="O679" s="7"/>
      <c r="P679" s="7"/>
      <c r="Q679" s="7"/>
      <c r="R679" s="7"/>
    </row>
    <row r="680" spans="1:18" ht="13.2">
      <c r="A680" s="7"/>
      <c r="B680" s="7"/>
      <c r="C680" s="7"/>
      <c r="D680" s="7"/>
      <c r="E680" s="7"/>
      <c r="F680" s="7"/>
      <c r="G680" s="7"/>
      <c r="H680" s="7"/>
      <c r="I680" s="7"/>
      <c r="J680" s="7"/>
      <c r="K680" s="7"/>
      <c r="L680" s="7"/>
      <c r="M680" s="7"/>
      <c r="N680" s="7"/>
      <c r="O680" s="7"/>
      <c r="P680" s="7"/>
      <c r="Q680" s="7"/>
      <c r="R680" s="7"/>
    </row>
    <row r="681" spans="1:18" ht="13.2">
      <c r="A681" s="7"/>
      <c r="B681" s="7"/>
      <c r="C681" s="7"/>
      <c r="D681" s="7"/>
      <c r="E681" s="7"/>
      <c r="F681" s="7"/>
      <c r="G681" s="7"/>
      <c r="H681" s="7"/>
      <c r="I681" s="7"/>
      <c r="J681" s="7"/>
      <c r="K681" s="7"/>
      <c r="L681" s="7"/>
      <c r="M681" s="7"/>
      <c r="N681" s="7"/>
      <c r="O681" s="7"/>
      <c r="P681" s="7"/>
      <c r="Q681" s="7"/>
      <c r="R681" s="7"/>
    </row>
    <row r="682" spans="1:18" ht="13.2">
      <c r="A682" s="7"/>
      <c r="B682" s="7"/>
      <c r="C682" s="7"/>
      <c r="D682" s="7"/>
      <c r="E682" s="7"/>
      <c r="F682" s="7"/>
      <c r="G682" s="7"/>
      <c r="H682" s="7"/>
      <c r="I682" s="7"/>
      <c r="J682" s="7"/>
      <c r="K682" s="7"/>
      <c r="L682" s="7"/>
      <c r="M682" s="7"/>
      <c r="N682" s="7"/>
      <c r="O682" s="7"/>
      <c r="P682" s="7"/>
      <c r="Q682" s="7"/>
      <c r="R682" s="7"/>
    </row>
    <row r="683" spans="1:18" ht="13.2">
      <c r="A683" s="7"/>
      <c r="B683" s="7"/>
      <c r="C683" s="7"/>
      <c r="D683" s="7"/>
      <c r="E683" s="7"/>
      <c r="F683" s="7"/>
      <c r="G683" s="7"/>
      <c r="H683" s="7"/>
      <c r="I683" s="7"/>
      <c r="J683" s="7"/>
      <c r="K683" s="7"/>
      <c r="L683" s="7"/>
      <c r="M683" s="7"/>
      <c r="N683" s="7"/>
      <c r="O683" s="7"/>
      <c r="P683" s="7"/>
      <c r="Q683" s="7"/>
      <c r="R683" s="7"/>
    </row>
    <row r="684" spans="1:18" ht="13.2">
      <c r="A684" s="7"/>
      <c r="B684" s="7"/>
      <c r="C684" s="7"/>
      <c r="D684" s="7"/>
      <c r="E684" s="7"/>
      <c r="F684" s="7"/>
      <c r="G684" s="7"/>
      <c r="H684" s="7"/>
      <c r="I684" s="7"/>
      <c r="J684" s="7"/>
      <c r="K684" s="7"/>
      <c r="L684" s="7"/>
      <c r="M684" s="7"/>
      <c r="N684" s="7"/>
      <c r="O684" s="7"/>
      <c r="P684" s="7"/>
      <c r="Q684" s="7"/>
      <c r="R684" s="7"/>
    </row>
    <row r="685" spans="1:18" ht="13.2">
      <c r="A685" s="7"/>
      <c r="B685" s="7"/>
      <c r="C685" s="7"/>
      <c r="D685" s="7"/>
      <c r="E685" s="7"/>
      <c r="F685" s="7"/>
      <c r="G685" s="7"/>
      <c r="H685" s="7"/>
      <c r="I685" s="7"/>
      <c r="J685" s="7"/>
      <c r="K685" s="7"/>
      <c r="L685" s="7"/>
      <c r="M685" s="7"/>
      <c r="N685" s="7"/>
      <c r="O685" s="7"/>
      <c r="P685" s="7"/>
      <c r="Q685" s="7"/>
      <c r="R685" s="7"/>
    </row>
    <row r="686" spans="1:18" ht="13.2">
      <c r="A686" s="7"/>
      <c r="B686" s="7"/>
      <c r="C686" s="7"/>
      <c r="D686" s="7"/>
      <c r="E686" s="7"/>
      <c r="F686" s="7"/>
      <c r="G686" s="7"/>
      <c r="H686" s="7"/>
      <c r="I686" s="7"/>
      <c r="J686" s="7"/>
      <c r="K686" s="7"/>
      <c r="L686" s="7"/>
      <c r="M686" s="7"/>
      <c r="N686" s="7"/>
      <c r="O686" s="7"/>
      <c r="P686" s="7"/>
      <c r="Q686" s="7"/>
      <c r="R686" s="7"/>
    </row>
    <row r="687" spans="1:18" ht="13.2">
      <c r="A687" s="7"/>
      <c r="B687" s="7"/>
      <c r="C687" s="7"/>
      <c r="D687" s="7"/>
      <c r="E687" s="7"/>
      <c r="F687" s="7"/>
      <c r="G687" s="7"/>
      <c r="H687" s="7"/>
      <c r="I687" s="7"/>
      <c r="J687" s="7"/>
      <c r="K687" s="7"/>
      <c r="L687" s="7"/>
      <c r="M687" s="7"/>
      <c r="N687" s="7"/>
      <c r="O687" s="7"/>
      <c r="P687" s="7"/>
      <c r="Q687" s="7"/>
      <c r="R687" s="7"/>
    </row>
    <row r="688" spans="1:18" ht="13.2">
      <c r="A688" s="7"/>
      <c r="B688" s="7"/>
      <c r="C688" s="7"/>
      <c r="D688" s="7"/>
      <c r="E688" s="7"/>
      <c r="F688" s="7"/>
      <c r="G688" s="7"/>
      <c r="H688" s="7"/>
      <c r="I688" s="7"/>
      <c r="J688" s="7"/>
      <c r="K688" s="7"/>
      <c r="L688" s="7"/>
      <c r="M688" s="7"/>
      <c r="N688" s="7"/>
      <c r="O688" s="7"/>
      <c r="P688" s="7"/>
      <c r="Q688" s="7"/>
      <c r="R688" s="7"/>
    </row>
    <row r="689" spans="1:18" ht="13.2">
      <c r="A689" s="7"/>
      <c r="B689" s="7"/>
      <c r="C689" s="7"/>
      <c r="D689" s="7"/>
      <c r="E689" s="7"/>
      <c r="F689" s="7"/>
      <c r="G689" s="7"/>
      <c r="H689" s="7"/>
      <c r="I689" s="7"/>
      <c r="J689" s="7"/>
      <c r="K689" s="7"/>
      <c r="L689" s="7"/>
      <c r="M689" s="7"/>
      <c r="N689" s="7"/>
      <c r="O689" s="7"/>
      <c r="P689" s="7"/>
      <c r="Q689" s="7"/>
      <c r="R689" s="7"/>
    </row>
    <row r="690" spans="1:18" ht="13.2">
      <c r="A690" s="7"/>
      <c r="B690" s="7"/>
      <c r="C690" s="7"/>
      <c r="D690" s="7"/>
      <c r="E690" s="7"/>
      <c r="F690" s="7"/>
      <c r="G690" s="7"/>
      <c r="H690" s="7"/>
      <c r="I690" s="7"/>
      <c r="J690" s="7"/>
      <c r="K690" s="7"/>
      <c r="L690" s="7"/>
      <c r="M690" s="7"/>
      <c r="N690" s="7"/>
      <c r="O690" s="7"/>
      <c r="P690" s="7"/>
      <c r="Q690" s="7"/>
      <c r="R690" s="7"/>
    </row>
    <row r="691" spans="1:18" ht="13.2">
      <c r="A691" s="7"/>
      <c r="B691" s="7"/>
      <c r="C691" s="7"/>
      <c r="D691" s="7"/>
      <c r="E691" s="7"/>
      <c r="F691" s="7"/>
      <c r="G691" s="7"/>
      <c r="H691" s="7"/>
      <c r="I691" s="7"/>
      <c r="J691" s="7"/>
      <c r="K691" s="7"/>
      <c r="L691" s="7"/>
      <c r="M691" s="7"/>
      <c r="N691" s="7"/>
      <c r="O691" s="7"/>
      <c r="P691" s="7"/>
      <c r="Q691" s="7"/>
      <c r="R691" s="7"/>
    </row>
    <row r="692" spans="1:18" ht="13.2">
      <c r="A692" s="7"/>
      <c r="B692" s="7"/>
      <c r="C692" s="7"/>
      <c r="D692" s="7"/>
      <c r="E692" s="7"/>
      <c r="F692" s="7"/>
      <c r="G692" s="7"/>
      <c r="H692" s="7"/>
      <c r="I692" s="7"/>
      <c r="J692" s="7"/>
      <c r="K692" s="7"/>
      <c r="L692" s="7"/>
      <c r="M692" s="7"/>
      <c r="N692" s="7"/>
      <c r="O692" s="7"/>
      <c r="P692" s="7"/>
      <c r="Q692" s="7"/>
      <c r="R692" s="7"/>
    </row>
    <row r="693" spans="1:18" ht="13.2">
      <c r="A693" s="7"/>
      <c r="B693" s="7"/>
      <c r="C693" s="7"/>
      <c r="D693" s="7"/>
      <c r="E693" s="7"/>
      <c r="F693" s="7"/>
      <c r="G693" s="7"/>
      <c r="H693" s="7"/>
      <c r="I693" s="7"/>
      <c r="J693" s="7"/>
      <c r="K693" s="7"/>
      <c r="L693" s="7"/>
      <c r="M693" s="7"/>
      <c r="N693" s="7"/>
      <c r="O693" s="7"/>
      <c r="P693" s="7"/>
      <c r="Q693" s="7"/>
      <c r="R693" s="7"/>
    </row>
    <row r="694" spans="1:18" ht="13.2">
      <c r="A694" s="7"/>
      <c r="B694" s="7"/>
      <c r="C694" s="7"/>
      <c r="D694" s="7"/>
      <c r="E694" s="7"/>
      <c r="F694" s="7"/>
      <c r="G694" s="7"/>
      <c r="H694" s="7"/>
      <c r="I694" s="7"/>
      <c r="J694" s="7"/>
      <c r="K694" s="7"/>
      <c r="L694" s="7"/>
      <c r="M694" s="7"/>
      <c r="N694" s="7"/>
      <c r="O694" s="7"/>
      <c r="P694" s="7"/>
      <c r="Q694" s="7"/>
      <c r="R694" s="7"/>
    </row>
    <row r="695" spans="1:18" ht="13.2">
      <c r="A695" s="7"/>
      <c r="B695" s="7"/>
      <c r="C695" s="7"/>
      <c r="D695" s="7"/>
      <c r="E695" s="7"/>
      <c r="F695" s="7"/>
      <c r="G695" s="7"/>
      <c r="H695" s="7"/>
      <c r="I695" s="7"/>
      <c r="J695" s="7"/>
      <c r="K695" s="7"/>
      <c r="L695" s="7"/>
      <c r="M695" s="7"/>
      <c r="N695" s="7"/>
      <c r="O695" s="7"/>
      <c r="P695" s="7"/>
      <c r="Q695" s="7"/>
      <c r="R695" s="7"/>
    </row>
    <row r="696" spans="1:18" ht="13.2">
      <c r="A696" s="7"/>
      <c r="B696" s="7"/>
      <c r="C696" s="7"/>
      <c r="D696" s="7"/>
      <c r="E696" s="7"/>
      <c r="F696" s="7"/>
      <c r="G696" s="7"/>
      <c r="H696" s="7"/>
      <c r="I696" s="7"/>
      <c r="J696" s="7"/>
      <c r="K696" s="7"/>
      <c r="L696" s="7"/>
      <c r="M696" s="7"/>
      <c r="N696" s="7"/>
      <c r="O696" s="7"/>
      <c r="P696" s="7"/>
      <c r="Q696" s="7"/>
      <c r="R696" s="7"/>
    </row>
    <row r="697" spans="1:18" ht="13.2">
      <c r="A697" s="7"/>
      <c r="B697" s="7"/>
      <c r="C697" s="7"/>
      <c r="D697" s="7"/>
      <c r="E697" s="7"/>
      <c r="F697" s="7"/>
      <c r="G697" s="7"/>
      <c r="H697" s="7"/>
      <c r="I697" s="7"/>
      <c r="J697" s="7"/>
      <c r="K697" s="7"/>
      <c r="L697" s="7"/>
      <c r="M697" s="7"/>
      <c r="N697" s="7"/>
      <c r="O697" s="7"/>
      <c r="P697" s="7"/>
      <c r="Q697" s="7"/>
      <c r="R697" s="7"/>
    </row>
    <row r="698" spans="1:18" ht="13.2">
      <c r="A698" s="7"/>
      <c r="B698" s="7"/>
      <c r="C698" s="7"/>
      <c r="D698" s="7"/>
      <c r="E698" s="7"/>
      <c r="F698" s="7"/>
      <c r="G698" s="7"/>
      <c r="H698" s="7"/>
      <c r="I698" s="7"/>
      <c r="J698" s="7"/>
      <c r="K698" s="7"/>
      <c r="L698" s="7"/>
      <c r="M698" s="7"/>
      <c r="N698" s="7"/>
      <c r="O698" s="7"/>
      <c r="P698" s="7"/>
      <c r="Q698" s="7"/>
      <c r="R698" s="7"/>
    </row>
    <row r="699" spans="1:18" ht="13.2">
      <c r="A699" s="7"/>
      <c r="B699" s="7"/>
      <c r="C699" s="7"/>
      <c r="D699" s="7"/>
      <c r="E699" s="7"/>
      <c r="F699" s="7"/>
      <c r="G699" s="7"/>
      <c r="H699" s="7"/>
      <c r="I699" s="7"/>
      <c r="J699" s="7"/>
      <c r="K699" s="7"/>
      <c r="L699" s="7"/>
      <c r="M699" s="7"/>
      <c r="N699" s="7"/>
      <c r="O699" s="7"/>
      <c r="P699" s="7"/>
      <c r="Q699" s="7"/>
      <c r="R699" s="7"/>
    </row>
    <row r="700" spans="1:18" ht="13.2">
      <c r="A700" s="7"/>
      <c r="B700" s="7"/>
      <c r="C700" s="7"/>
      <c r="D700" s="7"/>
      <c r="E700" s="7"/>
      <c r="F700" s="7"/>
      <c r="G700" s="7"/>
      <c r="H700" s="7"/>
      <c r="I700" s="7"/>
      <c r="J700" s="7"/>
      <c r="K700" s="7"/>
      <c r="L700" s="7"/>
      <c r="M700" s="7"/>
      <c r="N700" s="7"/>
      <c r="O700" s="7"/>
      <c r="P700" s="7"/>
      <c r="Q700" s="7"/>
      <c r="R700" s="7"/>
    </row>
    <row r="701" spans="1:18" ht="13.2">
      <c r="A701" s="7"/>
      <c r="B701" s="7"/>
      <c r="C701" s="7"/>
      <c r="D701" s="7"/>
      <c r="E701" s="7"/>
      <c r="F701" s="7"/>
      <c r="G701" s="7"/>
      <c r="H701" s="7"/>
      <c r="I701" s="7"/>
      <c r="J701" s="7"/>
      <c r="K701" s="7"/>
      <c r="L701" s="7"/>
      <c r="M701" s="7"/>
      <c r="N701" s="7"/>
      <c r="O701" s="7"/>
      <c r="P701" s="7"/>
      <c r="Q701" s="7"/>
      <c r="R701" s="7"/>
    </row>
    <row r="702" spans="1:18" ht="13.2">
      <c r="A702" s="7"/>
      <c r="B702" s="7"/>
      <c r="C702" s="7"/>
      <c r="D702" s="7"/>
      <c r="E702" s="7"/>
      <c r="F702" s="7"/>
      <c r="G702" s="7"/>
      <c r="H702" s="7"/>
      <c r="I702" s="7"/>
      <c r="J702" s="7"/>
      <c r="K702" s="7"/>
      <c r="L702" s="7"/>
      <c r="M702" s="7"/>
      <c r="N702" s="7"/>
      <c r="O702" s="7"/>
      <c r="P702" s="7"/>
      <c r="Q702" s="7"/>
      <c r="R702" s="7"/>
    </row>
    <row r="703" spans="1:18" ht="13.2">
      <c r="A703" s="7"/>
      <c r="B703" s="7"/>
      <c r="C703" s="7"/>
      <c r="D703" s="7"/>
      <c r="E703" s="7"/>
      <c r="F703" s="7"/>
      <c r="G703" s="7"/>
      <c r="H703" s="7"/>
      <c r="I703" s="7"/>
      <c r="J703" s="7"/>
      <c r="K703" s="7"/>
      <c r="L703" s="7"/>
      <c r="M703" s="7"/>
      <c r="N703" s="7"/>
      <c r="O703" s="7"/>
      <c r="P703" s="7"/>
      <c r="Q703" s="7"/>
      <c r="R703" s="7"/>
    </row>
    <row r="704" spans="1:18" ht="13.2">
      <c r="A704" s="7"/>
      <c r="B704" s="7"/>
      <c r="C704" s="7"/>
      <c r="D704" s="7"/>
      <c r="E704" s="7"/>
      <c r="F704" s="7"/>
      <c r="G704" s="7"/>
      <c r="H704" s="7"/>
      <c r="I704" s="7"/>
      <c r="J704" s="7"/>
      <c r="K704" s="7"/>
      <c r="L704" s="7"/>
      <c r="M704" s="7"/>
      <c r="N704" s="7"/>
      <c r="O704" s="7"/>
      <c r="P704" s="7"/>
      <c r="Q704" s="7"/>
      <c r="R704" s="7"/>
    </row>
    <row r="705" spans="1:18" ht="13.2">
      <c r="A705" s="7"/>
      <c r="B705" s="7"/>
      <c r="C705" s="7"/>
      <c r="D705" s="7"/>
      <c r="E705" s="7"/>
      <c r="F705" s="7"/>
      <c r="G705" s="7"/>
      <c r="H705" s="7"/>
      <c r="I705" s="7"/>
      <c r="J705" s="7"/>
      <c r="K705" s="7"/>
      <c r="L705" s="7"/>
      <c r="M705" s="7"/>
      <c r="N705" s="7"/>
      <c r="O705" s="7"/>
      <c r="P705" s="7"/>
      <c r="Q705" s="7"/>
      <c r="R705" s="7"/>
    </row>
    <row r="706" spans="1:18" ht="13.2">
      <c r="A706" s="7"/>
      <c r="B706" s="7"/>
      <c r="C706" s="7"/>
      <c r="D706" s="7"/>
      <c r="E706" s="7"/>
      <c r="F706" s="7"/>
      <c r="G706" s="7"/>
      <c r="H706" s="7"/>
      <c r="I706" s="7"/>
      <c r="J706" s="7"/>
      <c r="K706" s="7"/>
      <c r="L706" s="7"/>
      <c r="M706" s="7"/>
      <c r="N706" s="7"/>
      <c r="O706" s="7"/>
      <c r="P706" s="7"/>
      <c r="Q706" s="7"/>
      <c r="R706" s="7"/>
    </row>
    <row r="707" spans="1:18" ht="13.2">
      <c r="A707" s="7"/>
      <c r="B707" s="7"/>
      <c r="C707" s="7"/>
      <c r="D707" s="7"/>
      <c r="E707" s="7"/>
      <c r="F707" s="7"/>
      <c r="G707" s="7"/>
      <c r="H707" s="7"/>
      <c r="I707" s="7"/>
      <c r="J707" s="7"/>
      <c r="K707" s="7"/>
      <c r="L707" s="7"/>
      <c r="M707" s="7"/>
      <c r="N707" s="7"/>
      <c r="O707" s="7"/>
      <c r="P707" s="7"/>
      <c r="Q707" s="7"/>
      <c r="R707" s="7"/>
    </row>
    <row r="708" spans="1:18" ht="13.2">
      <c r="A708" s="7"/>
      <c r="B708" s="7"/>
      <c r="C708" s="7"/>
      <c r="D708" s="7"/>
      <c r="E708" s="7"/>
      <c r="F708" s="7"/>
      <c r="G708" s="7"/>
      <c r="H708" s="7"/>
      <c r="I708" s="7"/>
      <c r="J708" s="7"/>
      <c r="K708" s="7"/>
      <c r="L708" s="7"/>
      <c r="M708" s="7"/>
      <c r="N708" s="7"/>
      <c r="O708" s="7"/>
      <c r="P708" s="7"/>
      <c r="Q708" s="7"/>
      <c r="R708" s="7"/>
    </row>
    <row r="709" spans="1:18" ht="13.2">
      <c r="A709" s="7"/>
      <c r="B709" s="7"/>
      <c r="C709" s="7"/>
      <c r="D709" s="7"/>
      <c r="E709" s="7"/>
      <c r="F709" s="7"/>
      <c r="G709" s="7"/>
      <c r="H709" s="7"/>
      <c r="I709" s="7"/>
      <c r="J709" s="7"/>
      <c r="K709" s="7"/>
      <c r="L709" s="7"/>
      <c r="M709" s="7"/>
      <c r="N709" s="7"/>
      <c r="O709" s="7"/>
      <c r="P709" s="7"/>
      <c r="Q709" s="7"/>
      <c r="R709" s="7"/>
    </row>
    <row r="710" spans="1:18" ht="13.2">
      <c r="A710" s="7"/>
      <c r="B710" s="7"/>
      <c r="C710" s="7"/>
      <c r="D710" s="7"/>
      <c r="E710" s="7"/>
      <c r="F710" s="7"/>
      <c r="G710" s="7"/>
      <c r="H710" s="7"/>
      <c r="I710" s="7"/>
      <c r="J710" s="7"/>
      <c r="K710" s="7"/>
      <c r="L710" s="7"/>
      <c r="M710" s="7"/>
      <c r="N710" s="7"/>
      <c r="O710" s="7"/>
      <c r="P710" s="7"/>
      <c r="Q710" s="7"/>
      <c r="R710" s="7"/>
    </row>
    <row r="711" spans="1:18" ht="13.2">
      <c r="A711" s="7"/>
      <c r="B711" s="7"/>
      <c r="C711" s="7"/>
      <c r="D711" s="7"/>
      <c r="E711" s="7"/>
      <c r="F711" s="7"/>
      <c r="G711" s="7"/>
      <c r="H711" s="7"/>
      <c r="I711" s="7"/>
      <c r="J711" s="7"/>
      <c r="K711" s="7"/>
      <c r="L711" s="7"/>
      <c r="M711" s="7"/>
      <c r="N711" s="7"/>
      <c r="O711" s="7"/>
      <c r="P711" s="7"/>
      <c r="Q711" s="7"/>
      <c r="R711" s="7"/>
    </row>
    <row r="712" spans="1:18" ht="13.2">
      <c r="A712" s="7"/>
      <c r="B712" s="7"/>
      <c r="C712" s="7"/>
      <c r="D712" s="7"/>
      <c r="E712" s="7"/>
      <c r="F712" s="7"/>
      <c r="G712" s="7"/>
      <c r="H712" s="7"/>
      <c r="I712" s="7"/>
      <c r="J712" s="7"/>
      <c r="K712" s="7"/>
      <c r="L712" s="7"/>
      <c r="M712" s="7"/>
      <c r="N712" s="7"/>
      <c r="O712" s="7"/>
      <c r="P712" s="7"/>
      <c r="Q712" s="7"/>
      <c r="R712" s="7"/>
    </row>
    <row r="713" spans="1:18" ht="13.2">
      <c r="A713" s="7"/>
      <c r="B713" s="7"/>
      <c r="C713" s="7"/>
      <c r="D713" s="7"/>
      <c r="E713" s="7"/>
      <c r="F713" s="7"/>
      <c r="G713" s="7"/>
      <c r="H713" s="7"/>
      <c r="I713" s="7"/>
      <c r="J713" s="7"/>
      <c r="K713" s="7"/>
      <c r="L713" s="7"/>
      <c r="M713" s="7"/>
      <c r="N713" s="7"/>
      <c r="O713" s="7"/>
      <c r="P713" s="7"/>
      <c r="Q713" s="7"/>
      <c r="R713" s="7"/>
    </row>
    <row r="714" spans="1:18" ht="13.2">
      <c r="A714" s="7"/>
      <c r="B714" s="7"/>
      <c r="C714" s="7"/>
      <c r="D714" s="7"/>
      <c r="E714" s="7"/>
      <c r="F714" s="7"/>
      <c r="G714" s="7"/>
      <c r="H714" s="7"/>
      <c r="I714" s="7"/>
      <c r="J714" s="7"/>
      <c r="K714" s="7"/>
      <c r="L714" s="7"/>
      <c r="M714" s="7"/>
      <c r="N714" s="7"/>
      <c r="O714" s="7"/>
      <c r="P714" s="7"/>
      <c r="Q714" s="7"/>
      <c r="R714" s="7"/>
    </row>
    <row r="715" spans="1:18" ht="13.2">
      <c r="A715" s="7"/>
      <c r="B715" s="7"/>
      <c r="C715" s="7"/>
      <c r="D715" s="7"/>
      <c r="E715" s="7"/>
      <c r="F715" s="7"/>
      <c r="G715" s="7"/>
      <c r="H715" s="7"/>
      <c r="I715" s="7"/>
      <c r="J715" s="7"/>
      <c r="K715" s="7"/>
      <c r="L715" s="7"/>
      <c r="M715" s="7"/>
      <c r="N715" s="7"/>
      <c r="O715" s="7"/>
      <c r="P715" s="7"/>
      <c r="Q715" s="7"/>
      <c r="R715" s="7"/>
    </row>
    <row r="716" spans="1:18" ht="13.2">
      <c r="A716" s="7"/>
      <c r="B716" s="7"/>
      <c r="C716" s="7"/>
      <c r="D716" s="7"/>
      <c r="E716" s="7"/>
      <c r="F716" s="7"/>
      <c r="G716" s="7"/>
      <c r="H716" s="7"/>
      <c r="I716" s="7"/>
      <c r="J716" s="7"/>
      <c r="K716" s="7"/>
      <c r="L716" s="7"/>
      <c r="M716" s="7"/>
      <c r="N716" s="7"/>
      <c r="O716" s="7"/>
      <c r="P716" s="7"/>
      <c r="Q716" s="7"/>
      <c r="R716" s="7"/>
    </row>
    <row r="717" spans="1:18" ht="13.2">
      <c r="A717" s="7"/>
      <c r="B717" s="7"/>
      <c r="C717" s="7"/>
      <c r="D717" s="7"/>
      <c r="E717" s="7"/>
      <c r="F717" s="7"/>
      <c r="G717" s="7"/>
      <c r="H717" s="7"/>
      <c r="I717" s="7"/>
      <c r="J717" s="7"/>
      <c r="K717" s="7"/>
      <c r="L717" s="7"/>
      <c r="M717" s="7"/>
      <c r="N717" s="7"/>
      <c r="O717" s="7"/>
      <c r="P717" s="7"/>
      <c r="Q717" s="7"/>
      <c r="R717" s="7"/>
    </row>
    <row r="718" spans="1:18" ht="13.2">
      <c r="A718" s="7"/>
      <c r="B718" s="7"/>
      <c r="C718" s="7"/>
      <c r="D718" s="7"/>
      <c r="E718" s="7"/>
      <c r="F718" s="7"/>
      <c r="G718" s="7"/>
      <c r="H718" s="7"/>
      <c r="I718" s="7"/>
      <c r="J718" s="7"/>
      <c r="K718" s="7"/>
      <c r="L718" s="7"/>
      <c r="M718" s="7"/>
      <c r="N718" s="7"/>
      <c r="O718" s="7"/>
      <c r="P718" s="7"/>
      <c r="Q718" s="7"/>
      <c r="R718" s="7"/>
    </row>
    <row r="719" spans="1:18" ht="13.2">
      <c r="A719" s="7"/>
      <c r="B719" s="7"/>
      <c r="C719" s="7"/>
      <c r="D719" s="7"/>
      <c r="E719" s="7"/>
      <c r="F719" s="7"/>
      <c r="G719" s="7"/>
      <c r="H719" s="7"/>
      <c r="I719" s="7"/>
      <c r="J719" s="7"/>
      <c r="K719" s="7"/>
      <c r="L719" s="7"/>
      <c r="M719" s="7"/>
      <c r="N719" s="7"/>
      <c r="O719" s="7"/>
      <c r="P719" s="7"/>
      <c r="Q719" s="7"/>
      <c r="R719" s="7"/>
    </row>
    <row r="720" spans="1:18" ht="13.2">
      <c r="A720" s="7"/>
      <c r="B720" s="7"/>
      <c r="C720" s="7"/>
      <c r="D720" s="7"/>
      <c r="E720" s="7"/>
      <c r="F720" s="7"/>
      <c r="G720" s="7"/>
      <c r="H720" s="7"/>
      <c r="I720" s="7"/>
      <c r="J720" s="7"/>
      <c r="K720" s="7"/>
      <c r="L720" s="7"/>
      <c r="M720" s="7"/>
      <c r="N720" s="7"/>
      <c r="O720" s="7"/>
      <c r="P720" s="7"/>
      <c r="Q720" s="7"/>
      <c r="R720" s="7"/>
    </row>
    <row r="721" spans="1:18" ht="13.2">
      <c r="A721" s="7"/>
      <c r="B721" s="7"/>
      <c r="C721" s="7"/>
      <c r="D721" s="7"/>
      <c r="E721" s="7"/>
      <c r="F721" s="7"/>
      <c r="G721" s="7"/>
      <c r="H721" s="7"/>
      <c r="I721" s="7"/>
      <c r="J721" s="7"/>
      <c r="K721" s="7"/>
      <c r="L721" s="7"/>
      <c r="M721" s="7"/>
      <c r="N721" s="7"/>
      <c r="O721" s="7"/>
      <c r="P721" s="7"/>
      <c r="Q721" s="7"/>
      <c r="R721" s="7"/>
    </row>
    <row r="722" spans="1:18" ht="13.2">
      <c r="A722" s="7"/>
      <c r="B722" s="7"/>
      <c r="C722" s="7"/>
      <c r="D722" s="7"/>
      <c r="E722" s="7"/>
      <c r="F722" s="7"/>
      <c r="G722" s="7"/>
      <c r="H722" s="7"/>
      <c r="I722" s="7"/>
      <c r="J722" s="7"/>
      <c r="K722" s="7"/>
      <c r="L722" s="7"/>
      <c r="M722" s="7"/>
      <c r="N722" s="7"/>
      <c r="O722" s="7"/>
      <c r="P722" s="7"/>
      <c r="Q722" s="7"/>
      <c r="R722" s="7"/>
    </row>
    <row r="723" spans="1:18" ht="13.2">
      <c r="A723" s="7"/>
      <c r="B723" s="7"/>
      <c r="C723" s="7"/>
      <c r="D723" s="7"/>
      <c r="E723" s="7"/>
      <c r="F723" s="7"/>
      <c r="G723" s="7"/>
      <c r="H723" s="7"/>
      <c r="I723" s="7"/>
      <c r="J723" s="7"/>
      <c r="K723" s="7"/>
      <c r="L723" s="7"/>
      <c r="M723" s="7"/>
      <c r="N723" s="7"/>
      <c r="O723" s="7"/>
      <c r="P723" s="7"/>
      <c r="Q723" s="7"/>
      <c r="R723" s="7"/>
    </row>
    <row r="724" spans="1:18" ht="13.2">
      <c r="A724" s="7"/>
      <c r="B724" s="7"/>
      <c r="C724" s="7"/>
      <c r="D724" s="7"/>
      <c r="E724" s="7"/>
      <c r="F724" s="7"/>
      <c r="G724" s="7"/>
      <c r="H724" s="7"/>
      <c r="I724" s="7"/>
      <c r="J724" s="7"/>
      <c r="K724" s="7"/>
      <c r="L724" s="7"/>
      <c r="M724" s="7"/>
      <c r="N724" s="7"/>
      <c r="O724" s="7"/>
      <c r="P724" s="7"/>
      <c r="Q724" s="7"/>
      <c r="R724" s="7"/>
    </row>
    <row r="725" spans="1:18" ht="13.2">
      <c r="A725" s="7"/>
      <c r="B725" s="7"/>
      <c r="C725" s="7"/>
      <c r="D725" s="7"/>
      <c r="E725" s="7"/>
      <c r="F725" s="7"/>
      <c r="G725" s="7"/>
      <c r="H725" s="7"/>
      <c r="I725" s="7"/>
      <c r="J725" s="7"/>
      <c r="K725" s="7"/>
      <c r="L725" s="7"/>
      <c r="M725" s="7"/>
      <c r="N725" s="7"/>
      <c r="O725" s="7"/>
      <c r="P725" s="7"/>
      <c r="Q725" s="7"/>
      <c r="R725" s="7"/>
    </row>
    <row r="726" spans="1:18" ht="13.2">
      <c r="A726" s="7"/>
      <c r="B726" s="7"/>
      <c r="C726" s="7"/>
      <c r="D726" s="7"/>
      <c r="E726" s="7"/>
      <c r="F726" s="7"/>
      <c r="G726" s="7"/>
      <c r="H726" s="7"/>
      <c r="I726" s="7"/>
      <c r="J726" s="7"/>
      <c r="K726" s="7"/>
      <c r="L726" s="7"/>
      <c r="M726" s="7"/>
      <c r="N726" s="7"/>
      <c r="O726" s="7"/>
      <c r="P726" s="7"/>
      <c r="Q726" s="7"/>
      <c r="R726" s="7"/>
    </row>
    <row r="727" spans="1:18" ht="13.2">
      <c r="A727" s="7"/>
      <c r="B727" s="7"/>
      <c r="C727" s="7"/>
      <c r="D727" s="7"/>
      <c r="E727" s="7"/>
      <c r="F727" s="7"/>
      <c r="G727" s="7"/>
      <c r="H727" s="7"/>
      <c r="I727" s="7"/>
      <c r="J727" s="7"/>
      <c r="K727" s="7"/>
      <c r="L727" s="7"/>
      <c r="M727" s="7"/>
      <c r="N727" s="7"/>
      <c r="O727" s="7"/>
      <c r="P727" s="7"/>
      <c r="Q727" s="7"/>
      <c r="R727" s="7"/>
    </row>
    <row r="728" spans="1:18" ht="13.2">
      <c r="A728" s="7"/>
      <c r="B728" s="7"/>
      <c r="C728" s="7"/>
      <c r="D728" s="7"/>
      <c r="E728" s="7"/>
      <c r="F728" s="7"/>
      <c r="G728" s="7"/>
      <c r="H728" s="7"/>
      <c r="I728" s="7"/>
      <c r="J728" s="7"/>
      <c r="K728" s="7"/>
      <c r="L728" s="7"/>
      <c r="M728" s="7"/>
      <c r="N728" s="7"/>
      <c r="O728" s="7"/>
      <c r="P728" s="7"/>
      <c r="Q728" s="7"/>
      <c r="R728" s="7"/>
    </row>
    <row r="729" spans="1:18" ht="13.2">
      <c r="A729" s="7"/>
      <c r="B729" s="7"/>
      <c r="C729" s="7"/>
      <c r="D729" s="7"/>
      <c r="E729" s="7"/>
      <c r="F729" s="7"/>
      <c r="G729" s="7"/>
      <c r="H729" s="7"/>
      <c r="I729" s="7"/>
      <c r="J729" s="7"/>
      <c r="K729" s="7"/>
      <c r="L729" s="7"/>
      <c r="M729" s="7"/>
      <c r="N729" s="7"/>
      <c r="O729" s="7"/>
      <c r="P729" s="7"/>
      <c r="Q729" s="7"/>
      <c r="R729" s="7"/>
    </row>
    <row r="730" spans="1:18" ht="13.2">
      <c r="A730" s="7"/>
      <c r="B730" s="7"/>
      <c r="C730" s="7"/>
      <c r="D730" s="7"/>
      <c r="E730" s="7"/>
      <c r="F730" s="7"/>
      <c r="G730" s="7"/>
      <c r="H730" s="7"/>
      <c r="I730" s="7"/>
      <c r="J730" s="7"/>
      <c r="K730" s="7"/>
      <c r="L730" s="7"/>
      <c r="M730" s="7"/>
      <c r="N730" s="7"/>
      <c r="O730" s="7"/>
      <c r="P730" s="7"/>
      <c r="Q730" s="7"/>
      <c r="R730" s="7"/>
    </row>
    <row r="731" spans="1:18" ht="13.2">
      <c r="A731" s="7"/>
      <c r="B731" s="7"/>
      <c r="C731" s="7"/>
      <c r="D731" s="7"/>
      <c r="E731" s="7"/>
      <c r="F731" s="7"/>
      <c r="G731" s="7"/>
      <c r="H731" s="7"/>
      <c r="I731" s="7"/>
      <c r="J731" s="7"/>
      <c r="K731" s="7"/>
      <c r="L731" s="7"/>
      <c r="M731" s="7"/>
      <c r="N731" s="7"/>
      <c r="O731" s="7"/>
      <c r="P731" s="7"/>
      <c r="Q731" s="7"/>
      <c r="R731" s="7"/>
    </row>
    <row r="732" spans="1:18" ht="13.2">
      <c r="A732" s="7"/>
      <c r="B732" s="7"/>
      <c r="C732" s="7"/>
      <c r="D732" s="7"/>
      <c r="E732" s="7"/>
      <c r="F732" s="7"/>
      <c r="G732" s="7"/>
      <c r="H732" s="7"/>
      <c r="I732" s="7"/>
      <c r="J732" s="7"/>
      <c r="K732" s="7"/>
      <c r="L732" s="7"/>
      <c r="M732" s="7"/>
      <c r="N732" s="7"/>
      <c r="O732" s="7"/>
      <c r="P732" s="7"/>
      <c r="Q732" s="7"/>
      <c r="R732" s="7"/>
    </row>
    <row r="733" spans="1:18" ht="13.2">
      <c r="A733" s="7"/>
      <c r="B733" s="7"/>
      <c r="C733" s="7"/>
      <c r="D733" s="7"/>
      <c r="E733" s="7"/>
      <c r="F733" s="7"/>
      <c r="G733" s="7"/>
      <c r="H733" s="7"/>
      <c r="I733" s="7"/>
      <c r="J733" s="7"/>
      <c r="K733" s="7"/>
      <c r="L733" s="7"/>
      <c r="M733" s="7"/>
      <c r="N733" s="7"/>
      <c r="O733" s="7"/>
      <c r="P733" s="7"/>
      <c r="Q733" s="7"/>
      <c r="R733" s="7"/>
    </row>
    <row r="734" spans="1:18" ht="13.2">
      <c r="A734" s="7"/>
      <c r="B734" s="7"/>
      <c r="C734" s="7"/>
      <c r="D734" s="7"/>
      <c r="E734" s="7"/>
      <c r="F734" s="7"/>
      <c r="G734" s="7"/>
      <c r="H734" s="7"/>
      <c r="I734" s="7"/>
      <c r="J734" s="7"/>
      <c r="K734" s="7"/>
      <c r="L734" s="7"/>
      <c r="M734" s="7"/>
      <c r="N734" s="7"/>
      <c r="O734" s="7"/>
      <c r="P734" s="7"/>
      <c r="Q734" s="7"/>
      <c r="R734" s="7"/>
    </row>
    <row r="735" spans="1:18" ht="13.2">
      <c r="A735" s="7"/>
      <c r="B735" s="7"/>
      <c r="C735" s="7"/>
      <c r="D735" s="7"/>
      <c r="E735" s="7"/>
      <c r="F735" s="7"/>
      <c r="G735" s="7"/>
      <c r="H735" s="7"/>
      <c r="I735" s="7"/>
      <c r="J735" s="7"/>
      <c r="K735" s="7"/>
      <c r="L735" s="7"/>
      <c r="M735" s="7"/>
      <c r="N735" s="7"/>
      <c r="O735" s="7"/>
      <c r="P735" s="7"/>
      <c r="Q735" s="7"/>
      <c r="R735" s="7"/>
    </row>
    <row r="736" spans="1:18" ht="13.2">
      <c r="A736" s="7"/>
      <c r="B736" s="7"/>
      <c r="C736" s="7"/>
      <c r="D736" s="7"/>
      <c r="E736" s="7"/>
      <c r="F736" s="7"/>
      <c r="G736" s="7"/>
      <c r="H736" s="7"/>
      <c r="I736" s="7"/>
      <c r="J736" s="7"/>
      <c r="K736" s="7"/>
      <c r="L736" s="7"/>
      <c r="M736" s="7"/>
      <c r="N736" s="7"/>
      <c r="O736" s="7"/>
      <c r="P736" s="7"/>
      <c r="Q736" s="7"/>
      <c r="R736" s="7"/>
    </row>
    <row r="737" spans="1:18" ht="13.2">
      <c r="A737" s="7"/>
      <c r="B737" s="7"/>
      <c r="C737" s="7"/>
      <c r="D737" s="7"/>
      <c r="E737" s="7"/>
      <c r="F737" s="7"/>
      <c r="G737" s="7"/>
      <c r="H737" s="7"/>
      <c r="I737" s="7"/>
      <c r="J737" s="7"/>
      <c r="K737" s="7"/>
      <c r="L737" s="7"/>
      <c r="M737" s="7"/>
      <c r="N737" s="7"/>
      <c r="O737" s="7"/>
      <c r="P737" s="7"/>
      <c r="Q737" s="7"/>
      <c r="R737" s="7"/>
    </row>
    <row r="738" spans="1:18" ht="13.2">
      <c r="A738" s="7"/>
      <c r="B738" s="7"/>
      <c r="C738" s="7"/>
      <c r="D738" s="7"/>
      <c r="E738" s="7"/>
      <c r="F738" s="7"/>
      <c r="G738" s="7"/>
      <c r="H738" s="7"/>
      <c r="I738" s="7"/>
      <c r="J738" s="7"/>
      <c r="K738" s="7"/>
      <c r="L738" s="7"/>
      <c r="M738" s="7"/>
      <c r="N738" s="7"/>
      <c r="O738" s="7"/>
      <c r="P738" s="7"/>
      <c r="Q738" s="7"/>
      <c r="R738" s="7"/>
    </row>
    <row r="739" spans="1:18" ht="13.2">
      <c r="A739" s="7"/>
      <c r="B739" s="7"/>
      <c r="C739" s="7"/>
      <c r="D739" s="7"/>
      <c r="E739" s="7"/>
      <c r="F739" s="7"/>
      <c r="G739" s="7"/>
      <c r="H739" s="7"/>
      <c r="I739" s="7"/>
      <c r="J739" s="7"/>
      <c r="K739" s="7"/>
      <c r="L739" s="7"/>
      <c r="M739" s="7"/>
      <c r="N739" s="7"/>
      <c r="O739" s="7"/>
      <c r="P739" s="7"/>
      <c r="Q739" s="7"/>
      <c r="R739" s="7"/>
    </row>
    <row r="740" spans="1:18" ht="13.2">
      <c r="A740" s="7"/>
      <c r="B740" s="7"/>
      <c r="C740" s="7"/>
      <c r="D740" s="7"/>
      <c r="E740" s="7"/>
      <c r="F740" s="7"/>
      <c r="G740" s="7"/>
      <c r="H740" s="7"/>
      <c r="I740" s="7"/>
      <c r="J740" s="7"/>
      <c r="K740" s="7"/>
      <c r="L740" s="7"/>
      <c r="M740" s="7"/>
      <c r="N740" s="7"/>
      <c r="O740" s="7"/>
      <c r="P740" s="7"/>
      <c r="Q740" s="7"/>
      <c r="R740" s="7"/>
    </row>
    <row r="741" spans="1:18" ht="13.2">
      <c r="A741" s="7"/>
      <c r="B741" s="7"/>
      <c r="C741" s="7"/>
      <c r="D741" s="7"/>
      <c r="E741" s="7"/>
      <c r="F741" s="7"/>
      <c r="G741" s="7"/>
      <c r="H741" s="7"/>
      <c r="I741" s="7"/>
      <c r="J741" s="7"/>
      <c r="K741" s="7"/>
      <c r="L741" s="7"/>
      <c r="M741" s="7"/>
      <c r="N741" s="7"/>
      <c r="O741" s="7"/>
      <c r="P741" s="7"/>
      <c r="Q741" s="7"/>
      <c r="R741" s="7"/>
    </row>
    <row r="742" spans="1:18" ht="13.2">
      <c r="A742" s="7"/>
      <c r="B742" s="7"/>
      <c r="C742" s="7"/>
      <c r="D742" s="7"/>
      <c r="E742" s="7"/>
      <c r="F742" s="7"/>
      <c r="G742" s="7"/>
      <c r="H742" s="7"/>
      <c r="I742" s="7"/>
      <c r="J742" s="7"/>
      <c r="K742" s="7"/>
      <c r="L742" s="7"/>
      <c r="M742" s="7"/>
      <c r="N742" s="7"/>
      <c r="O742" s="7"/>
      <c r="P742" s="7"/>
      <c r="Q742" s="7"/>
      <c r="R742" s="7"/>
    </row>
    <row r="743" spans="1:18" ht="13.2">
      <c r="A743" s="7"/>
      <c r="B743" s="7"/>
      <c r="C743" s="7"/>
      <c r="D743" s="7"/>
      <c r="E743" s="7"/>
      <c r="F743" s="7"/>
      <c r="G743" s="7"/>
      <c r="H743" s="7"/>
      <c r="I743" s="7"/>
      <c r="J743" s="7"/>
      <c r="K743" s="7"/>
      <c r="L743" s="7"/>
      <c r="M743" s="7"/>
      <c r="N743" s="7"/>
      <c r="O743" s="7"/>
      <c r="P743" s="7"/>
      <c r="Q743" s="7"/>
      <c r="R743" s="7"/>
    </row>
    <row r="744" spans="1:18" ht="13.2">
      <c r="A744" s="7"/>
      <c r="B744" s="7"/>
      <c r="C744" s="7"/>
      <c r="D744" s="7"/>
      <c r="E744" s="7"/>
      <c r="F744" s="7"/>
      <c r="G744" s="7"/>
      <c r="H744" s="7"/>
      <c r="I744" s="7"/>
      <c r="J744" s="7"/>
      <c r="K744" s="7"/>
      <c r="L744" s="7"/>
      <c r="M744" s="7"/>
      <c r="N744" s="7"/>
      <c r="O744" s="7"/>
      <c r="P744" s="7"/>
      <c r="Q744" s="7"/>
      <c r="R744" s="7"/>
    </row>
    <row r="745" spans="1:18" ht="13.2">
      <c r="A745" s="7"/>
      <c r="B745" s="7"/>
      <c r="C745" s="7"/>
      <c r="D745" s="7"/>
      <c r="E745" s="7"/>
      <c r="F745" s="7"/>
      <c r="G745" s="7"/>
      <c r="H745" s="7"/>
      <c r="I745" s="7"/>
      <c r="J745" s="7"/>
      <c r="K745" s="7"/>
      <c r="L745" s="7"/>
      <c r="M745" s="7"/>
      <c r="N745" s="7"/>
      <c r="O745" s="7"/>
      <c r="P745" s="7"/>
      <c r="Q745" s="7"/>
      <c r="R745" s="7"/>
    </row>
    <row r="746" spans="1:18" ht="13.2">
      <c r="A746" s="7"/>
      <c r="B746" s="7"/>
      <c r="C746" s="7"/>
      <c r="D746" s="7"/>
      <c r="E746" s="7"/>
      <c r="F746" s="7"/>
      <c r="G746" s="7"/>
      <c r="H746" s="7"/>
      <c r="I746" s="7"/>
      <c r="J746" s="7"/>
      <c r="K746" s="7"/>
      <c r="L746" s="7"/>
      <c r="M746" s="7"/>
      <c r="N746" s="7"/>
      <c r="O746" s="7"/>
      <c r="P746" s="7"/>
      <c r="Q746" s="7"/>
      <c r="R746" s="7"/>
    </row>
    <row r="747" spans="1:18" ht="13.2">
      <c r="A747" s="7"/>
      <c r="B747" s="7"/>
      <c r="C747" s="7"/>
      <c r="D747" s="7"/>
      <c r="E747" s="7"/>
      <c r="F747" s="7"/>
      <c r="G747" s="7"/>
      <c r="H747" s="7"/>
      <c r="I747" s="7"/>
      <c r="J747" s="7"/>
      <c r="K747" s="7"/>
      <c r="L747" s="7"/>
      <c r="M747" s="7"/>
      <c r="N747" s="7"/>
      <c r="O747" s="7"/>
      <c r="P747" s="7"/>
      <c r="Q747" s="7"/>
      <c r="R747" s="7"/>
    </row>
    <row r="748" spans="1:18" ht="13.2">
      <c r="A748" s="7"/>
      <c r="B748" s="7"/>
      <c r="C748" s="7"/>
      <c r="D748" s="7"/>
      <c r="E748" s="7"/>
      <c r="F748" s="7"/>
      <c r="G748" s="7"/>
      <c r="H748" s="7"/>
      <c r="I748" s="7"/>
      <c r="J748" s="7"/>
      <c r="K748" s="7"/>
      <c r="L748" s="7"/>
      <c r="M748" s="7"/>
      <c r="N748" s="7"/>
      <c r="O748" s="7"/>
      <c r="P748" s="7"/>
      <c r="Q748" s="7"/>
      <c r="R748" s="7"/>
    </row>
    <row r="749" spans="1:18" ht="13.2">
      <c r="A749" s="7"/>
      <c r="B749" s="7"/>
      <c r="C749" s="7"/>
      <c r="D749" s="7"/>
      <c r="E749" s="7"/>
      <c r="F749" s="7"/>
      <c r="G749" s="7"/>
      <c r="H749" s="7"/>
      <c r="I749" s="7"/>
      <c r="J749" s="7"/>
      <c r="K749" s="7"/>
      <c r="L749" s="7"/>
      <c r="M749" s="7"/>
      <c r="N749" s="7"/>
      <c r="O749" s="7"/>
      <c r="P749" s="7"/>
      <c r="Q749" s="7"/>
      <c r="R749" s="7"/>
    </row>
    <row r="750" spans="1:18" ht="13.2">
      <c r="A750" s="7"/>
      <c r="B750" s="7"/>
      <c r="C750" s="7"/>
      <c r="D750" s="7"/>
      <c r="E750" s="7"/>
      <c r="F750" s="7"/>
      <c r="G750" s="7"/>
      <c r="H750" s="7"/>
      <c r="I750" s="7"/>
      <c r="J750" s="7"/>
      <c r="K750" s="7"/>
      <c r="L750" s="7"/>
      <c r="M750" s="7"/>
      <c r="N750" s="7"/>
      <c r="O750" s="7"/>
      <c r="P750" s="7"/>
      <c r="Q750" s="7"/>
      <c r="R750" s="7"/>
    </row>
    <row r="751" spans="1:18" ht="13.2">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F3377034-D59E-4253-B224-E1E201C3685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A8B6-2491-40E7-A04E-DFDCC8B5296C}">
  <sheetPr>
    <pageSetUpPr fitToPage="1"/>
  </sheetPr>
  <dimension ref="A1:AC107"/>
  <sheetViews>
    <sheetView showGridLines="0" topLeftCell="A70" zoomScaleNormal="100" workbookViewId="0"/>
  </sheetViews>
  <sheetFormatPr baseColWidth="10" defaultColWidth="11.44140625" defaultRowHeight="13.2"/>
  <cols>
    <col min="1" max="1" width="3.44140625" style="7" customWidth="1"/>
    <col min="2" max="2" width="9.44140625" style="7" bestFit="1" customWidth="1"/>
    <col min="3" max="3" width="3.44140625" style="7" customWidth="1"/>
    <col min="4" max="4" width="9.44140625" style="7" customWidth="1"/>
    <col min="5" max="5" width="1.44140625" style="7" customWidth="1"/>
    <col min="6" max="6" width="11.109375" style="7" customWidth="1"/>
    <col min="7" max="7" width="2" style="7" customWidth="1"/>
    <col min="8" max="8" width="11" style="7" customWidth="1"/>
    <col min="9" max="9" width="1.88671875" style="7" customWidth="1"/>
    <col min="10" max="10" width="10.44140625" style="7" bestFit="1" customWidth="1"/>
    <col min="11" max="11" width="1.44140625" style="7" customWidth="1"/>
    <col min="12" max="12" width="8.44140625" style="7" customWidth="1"/>
    <col min="13" max="13" width="1.44140625" style="7" customWidth="1"/>
    <col min="14" max="14" width="8.44140625" style="7" customWidth="1"/>
    <col min="15" max="15" width="1.44140625" style="7" customWidth="1"/>
    <col min="16" max="16" width="10.44140625" style="7" bestFit="1" customWidth="1"/>
    <col min="17" max="17" width="1.44140625" style="7" customWidth="1"/>
    <col min="18" max="18" width="10.44140625" style="7" customWidth="1"/>
    <col min="19" max="19" width="1.44140625" style="7" customWidth="1"/>
    <col min="20" max="20" width="10.44140625" style="7" bestFit="1" customWidth="1"/>
    <col min="21" max="256" width="11.44140625" style="7"/>
    <col min="257" max="257" width="3.44140625" style="7" customWidth="1"/>
    <col min="258" max="258" width="9.44140625" style="7" bestFit="1" customWidth="1"/>
    <col min="259" max="259" width="3.44140625" style="7" customWidth="1"/>
    <col min="260" max="260" width="9.44140625" style="7" customWidth="1"/>
    <col min="261" max="261" width="1.44140625" style="7" customWidth="1"/>
    <col min="262" max="262" width="11.109375" style="7" customWidth="1"/>
    <col min="263" max="263" width="2" style="7" customWidth="1"/>
    <col min="264" max="264" width="11" style="7" customWidth="1"/>
    <col min="265" max="265" width="1.88671875" style="7" customWidth="1"/>
    <col min="266" max="266" width="10.44140625" style="7" bestFit="1" customWidth="1"/>
    <col min="267" max="267" width="1.44140625" style="7" customWidth="1"/>
    <col min="268" max="268" width="8.44140625" style="7" customWidth="1"/>
    <col min="269" max="269" width="1.44140625" style="7" customWidth="1"/>
    <col min="270" max="270" width="8.44140625" style="7" customWidth="1"/>
    <col min="271" max="271" width="1.44140625" style="7" customWidth="1"/>
    <col min="272" max="272" width="10.44140625" style="7" bestFit="1" customWidth="1"/>
    <col min="273" max="273" width="1.44140625" style="7" customWidth="1"/>
    <col min="274" max="274" width="10.44140625" style="7" customWidth="1"/>
    <col min="275" max="275" width="1.44140625" style="7" customWidth="1"/>
    <col min="276" max="276" width="10.44140625" style="7" bestFit="1" customWidth="1"/>
    <col min="277" max="512" width="11.44140625" style="7"/>
    <col min="513" max="513" width="3.44140625" style="7" customWidth="1"/>
    <col min="514" max="514" width="9.44140625" style="7" bestFit="1" customWidth="1"/>
    <col min="515" max="515" width="3.44140625" style="7" customWidth="1"/>
    <col min="516" max="516" width="9.44140625" style="7" customWidth="1"/>
    <col min="517" max="517" width="1.44140625" style="7" customWidth="1"/>
    <col min="518" max="518" width="11.109375" style="7" customWidth="1"/>
    <col min="519" max="519" width="2" style="7" customWidth="1"/>
    <col min="520" max="520" width="11" style="7" customWidth="1"/>
    <col min="521" max="521" width="1.88671875" style="7" customWidth="1"/>
    <col min="522" max="522" width="10.44140625" style="7" bestFit="1" customWidth="1"/>
    <col min="523" max="523" width="1.44140625" style="7" customWidth="1"/>
    <col min="524" max="524" width="8.44140625" style="7" customWidth="1"/>
    <col min="525" max="525" width="1.44140625" style="7" customWidth="1"/>
    <col min="526" max="526" width="8.44140625" style="7" customWidth="1"/>
    <col min="527" max="527" width="1.44140625" style="7" customWidth="1"/>
    <col min="528" max="528" width="10.44140625" style="7" bestFit="1" customWidth="1"/>
    <col min="529" max="529" width="1.44140625" style="7" customWidth="1"/>
    <col min="530" max="530" width="10.44140625" style="7" customWidth="1"/>
    <col min="531" max="531" width="1.44140625" style="7" customWidth="1"/>
    <col min="532" max="532" width="10.44140625" style="7" bestFit="1" customWidth="1"/>
    <col min="533" max="768" width="11.44140625" style="7"/>
    <col min="769" max="769" width="3.44140625" style="7" customWidth="1"/>
    <col min="770" max="770" width="9.44140625" style="7" bestFit="1" customWidth="1"/>
    <col min="771" max="771" width="3.44140625" style="7" customWidth="1"/>
    <col min="772" max="772" width="9.44140625" style="7" customWidth="1"/>
    <col min="773" max="773" width="1.44140625" style="7" customWidth="1"/>
    <col min="774" max="774" width="11.109375" style="7" customWidth="1"/>
    <col min="775" max="775" width="2" style="7" customWidth="1"/>
    <col min="776" max="776" width="11" style="7" customWidth="1"/>
    <col min="777" max="777" width="1.88671875" style="7" customWidth="1"/>
    <col min="778" max="778" width="10.44140625" style="7" bestFit="1" customWidth="1"/>
    <col min="779" max="779" width="1.44140625" style="7" customWidth="1"/>
    <col min="780" max="780" width="8.44140625" style="7" customWidth="1"/>
    <col min="781" max="781" width="1.44140625" style="7" customWidth="1"/>
    <col min="782" max="782" width="8.44140625" style="7" customWidth="1"/>
    <col min="783" max="783" width="1.44140625" style="7" customWidth="1"/>
    <col min="784" max="784" width="10.44140625" style="7" bestFit="1" customWidth="1"/>
    <col min="785" max="785" width="1.44140625" style="7" customWidth="1"/>
    <col min="786" max="786" width="10.44140625" style="7" customWidth="1"/>
    <col min="787" max="787" width="1.44140625" style="7" customWidth="1"/>
    <col min="788" max="788" width="10.44140625" style="7" bestFit="1" customWidth="1"/>
    <col min="789" max="1024" width="11.44140625" style="7"/>
    <col min="1025" max="1025" width="3.44140625" style="7" customWidth="1"/>
    <col min="1026" max="1026" width="9.44140625" style="7" bestFit="1" customWidth="1"/>
    <col min="1027" max="1027" width="3.44140625" style="7" customWidth="1"/>
    <col min="1028" max="1028" width="9.44140625" style="7" customWidth="1"/>
    <col min="1029" max="1029" width="1.44140625" style="7" customWidth="1"/>
    <col min="1030" max="1030" width="11.109375" style="7" customWidth="1"/>
    <col min="1031" max="1031" width="2" style="7" customWidth="1"/>
    <col min="1032" max="1032" width="11" style="7" customWidth="1"/>
    <col min="1033" max="1033" width="1.88671875" style="7" customWidth="1"/>
    <col min="1034" max="1034" width="10.44140625" style="7" bestFit="1" customWidth="1"/>
    <col min="1035" max="1035" width="1.44140625" style="7" customWidth="1"/>
    <col min="1036" max="1036" width="8.44140625" style="7" customWidth="1"/>
    <col min="1037" max="1037" width="1.44140625" style="7" customWidth="1"/>
    <col min="1038" max="1038" width="8.44140625" style="7" customWidth="1"/>
    <col min="1039" max="1039" width="1.44140625" style="7" customWidth="1"/>
    <col min="1040" max="1040" width="10.44140625" style="7" bestFit="1" customWidth="1"/>
    <col min="1041" max="1041" width="1.44140625" style="7" customWidth="1"/>
    <col min="1042" max="1042" width="10.44140625" style="7" customWidth="1"/>
    <col min="1043" max="1043" width="1.44140625" style="7" customWidth="1"/>
    <col min="1044" max="1044" width="10.44140625" style="7" bestFit="1" customWidth="1"/>
    <col min="1045" max="1280" width="11.44140625" style="7"/>
    <col min="1281" max="1281" width="3.44140625" style="7" customWidth="1"/>
    <col min="1282" max="1282" width="9.44140625" style="7" bestFit="1" customWidth="1"/>
    <col min="1283" max="1283" width="3.44140625" style="7" customWidth="1"/>
    <col min="1284" max="1284" width="9.44140625" style="7" customWidth="1"/>
    <col min="1285" max="1285" width="1.44140625" style="7" customWidth="1"/>
    <col min="1286" max="1286" width="11.109375" style="7" customWidth="1"/>
    <col min="1287" max="1287" width="2" style="7" customWidth="1"/>
    <col min="1288" max="1288" width="11" style="7" customWidth="1"/>
    <col min="1289" max="1289" width="1.88671875" style="7" customWidth="1"/>
    <col min="1290" max="1290" width="10.44140625" style="7" bestFit="1" customWidth="1"/>
    <col min="1291" max="1291" width="1.44140625" style="7" customWidth="1"/>
    <col min="1292" max="1292" width="8.44140625" style="7" customWidth="1"/>
    <col min="1293" max="1293" width="1.44140625" style="7" customWidth="1"/>
    <col min="1294" max="1294" width="8.44140625" style="7" customWidth="1"/>
    <col min="1295" max="1295" width="1.44140625" style="7" customWidth="1"/>
    <col min="1296" max="1296" width="10.44140625" style="7" bestFit="1" customWidth="1"/>
    <col min="1297" max="1297" width="1.44140625" style="7" customWidth="1"/>
    <col min="1298" max="1298" width="10.44140625" style="7" customWidth="1"/>
    <col min="1299" max="1299" width="1.44140625" style="7" customWidth="1"/>
    <col min="1300" max="1300" width="10.44140625" style="7" bestFit="1" customWidth="1"/>
    <col min="1301" max="1536" width="11.44140625" style="7"/>
    <col min="1537" max="1537" width="3.44140625" style="7" customWidth="1"/>
    <col min="1538" max="1538" width="9.44140625" style="7" bestFit="1" customWidth="1"/>
    <col min="1539" max="1539" width="3.44140625" style="7" customWidth="1"/>
    <col min="1540" max="1540" width="9.44140625" style="7" customWidth="1"/>
    <col min="1541" max="1541" width="1.44140625" style="7" customWidth="1"/>
    <col min="1542" max="1542" width="11.109375" style="7" customWidth="1"/>
    <col min="1543" max="1543" width="2" style="7" customWidth="1"/>
    <col min="1544" max="1544" width="11" style="7" customWidth="1"/>
    <col min="1545" max="1545" width="1.88671875" style="7" customWidth="1"/>
    <col min="1546" max="1546" width="10.44140625" style="7" bestFit="1" customWidth="1"/>
    <col min="1547" max="1547" width="1.44140625" style="7" customWidth="1"/>
    <col min="1548" max="1548" width="8.44140625" style="7" customWidth="1"/>
    <col min="1549" max="1549" width="1.44140625" style="7" customWidth="1"/>
    <col min="1550" max="1550" width="8.44140625" style="7" customWidth="1"/>
    <col min="1551" max="1551" width="1.44140625" style="7" customWidth="1"/>
    <col min="1552" max="1552" width="10.44140625" style="7" bestFit="1" customWidth="1"/>
    <col min="1553" max="1553" width="1.44140625" style="7" customWidth="1"/>
    <col min="1554" max="1554" width="10.44140625" style="7" customWidth="1"/>
    <col min="1555" max="1555" width="1.44140625" style="7" customWidth="1"/>
    <col min="1556" max="1556" width="10.44140625" style="7" bestFit="1" customWidth="1"/>
    <col min="1557" max="1792" width="11.44140625" style="7"/>
    <col min="1793" max="1793" width="3.44140625" style="7" customWidth="1"/>
    <col min="1794" max="1794" width="9.44140625" style="7" bestFit="1" customWidth="1"/>
    <col min="1795" max="1795" width="3.44140625" style="7" customWidth="1"/>
    <col min="1796" max="1796" width="9.44140625" style="7" customWidth="1"/>
    <col min="1797" max="1797" width="1.44140625" style="7" customWidth="1"/>
    <col min="1798" max="1798" width="11.109375" style="7" customWidth="1"/>
    <col min="1799" max="1799" width="2" style="7" customWidth="1"/>
    <col min="1800" max="1800" width="11" style="7" customWidth="1"/>
    <col min="1801" max="1801" width="1.88671875" style="7" customWidth="1"/>
    <col min="1802" max="1802" width="10.44140625" style="7" bestFit="1" customWidth="1"/>
    <col min="1803" max="1803" width="1.44140625" style="7" customWidth="1"/>
    <col min="1804" max="1804" width="8.44140625" style="7" customWidth="1"/>
    <col min="1805" max="1805" width="1.44140625" style="7" customWidth="1"/>
    <col min="1806" max="1806" width="8.44140625" style="7" customWidth="1"/>
    <col min="1807" max="1807" width="1.44140625" style="7" customWidth="1"/>
    <col min="1808" max="1808" width="10.44140625" style="7" bestFit="1" customWidth="1"/>
    <col min="1809" max="1809" width="1.44140625" style="7" customWidth="1"/>
    <col min="1810" max="1810" width="10.44140625" style="7" customWidth="1"/>
    <col min="1811" max="1811" width="1.44140625" style="7" customWidth="1"/>
    <col min="1812" max="1812" width="10.44140625" style="7" bestFit="1" customWidth="1"/>
    <col min="1813" max="2048" width="11.44140625" style="7"/>
    <col min="2049" max="2049" width="3.44140625" style="7" customWidth="1"/>
    <col min="2050" max="2050" width="9.44140625" style="7" bestFit="1" customWidth="1"/>
    <col min="2051" max="2051" width="3.44140625" style="7" customWidth="1"/>
    <col min="2052" max="2052" width="9.44140625" style="7" customWidth="1"/>
    <col min="2053" max="2053" width="1.44140625" style="7" customWidth="1"/>
    <col min="2054" max="2054" width="11.109375" style="7" customWidth="1"/>
    <col min="2055" max="2055" width="2" style="7" customWidth="1"/>
    <col min="2056" max="2056" width="11" style="7" customWidth="1"/>
    <col min="2057" max="2057" width="1.88671875" style="7" customWidth="1"/>
    <col min="2058" max="2058" width="10.44140625" style="7" bestFit="1" customWidth="1"/>
    <col min="2059" max="2059" width="1.44140625" style="7" customWidth="1"/>
    <col min="2060" max="2060" width="8.44140625" style="7" customWidth="1"/>
    <col min="2061" max="2061" width="1.44140625" style="7" customWidth="1"/>
    <col min="2062" max="2062" width="8.44140625" style="7" customWidth="1"/>
    <col min="2063" max="2063" width="1.44140625" style="7" customWidth="1"/>
    <col min="2064" max="2064" width="10.44140625" style="7" bestFit="1" customWidth="1"/>
    <col min="2065" max="2065" width="1.44140625" style="7" customWidth="1"/>
    <col min="2066" max="2066" width="10.44140625" style="7" customWidth="1"/>
    <col min="2067" max="2067" width="1.44140625" style="7" customWidth="1"/>
    <col min="2068" max="2068" width="10.44140625" style="7" bestFit="1" customWidth="1"/>
    <col min="2069" max="2304" width="11.44140625" style="7"/>
    <col min="2305" max="2305" width="3.44140625" style="7" customWidth="1"/>
    <col min="2306" max="2306" width="9.44140625" style="7" bestFit="1" customWidth="1"/>
    <col min="2307" max="2307" width="3.44140625" style="7" customWidth="1"/>
    <col min="2308" max="2308" width="9.44140625" style="7" customWidth="1"/>
    <col min="2309" max="2309" width="1.44140625" style="7" customWidth="1"/>
    <col min="2310" max="2310" width="11.109375" style="7" customWidth="1"/>
    <col min="2311" max="2311" width="2" style="7" customWidth="1"/>
    <col min="2312" max="2312" width="11" style="7" customWidth="1"/>
    <col min="2313" max="2313" width="1.88671875" style="7" customWidth="1"/>
    <col min="2314" max="2314" width="10.44140625" style="7" bestFit="1" customWidth="1"/>
    <col min="2315" max="2315" width="1.44140625" style="7" customWidth="1"/>
    <col min="2316" max="2316" width="8.44140625" style="7" customWidth="1"/>
    <col min="2317" max="2317" width="1.44140625" style="7" customWidth="1"/>
    <col min="2318" max="2318" width="8.44140625" style="7" customWidth="1"/>
    <col min="2319" max="2319" width="1.44140625" style="7" customWidth="1"/>
    <col min="2320" max="2320" width="10.44140625" style="7" bestFit="1" customWidth="1"/>
    <col min="2321" max="2321" width="1.44140625" style="7" customWidth="1"/>
    <col min="2322" max="2322" width="10.44140625" style="7" customWidth="1"/>
    <col min="2323" max="2323" width="1.44140625" style="7" customWidth="1"/>
    <col min="2324" max="2324" width="10.44140625" style="7" bestFit="1" customWidth="1"/>
    <col min="2325" max="2560" width="11.44140625" style="7"/>
    <col min="2561" max="2561" width="3.44140625" style="7" customWidth="1"/>
    <col min="2562" max="2562" width="9.44140625" style="7" bestFit="1" customWidth="1"/>
    <col min="2563" max="2563" width="3.44140625" style="7" customWidth="1"/>
    <col min="2564" max="2564" width="9.44140625" style="7" customWidth="1"/>
    <col min="2565" max="2565" width="1.44140625" style="7" customWidth="1"/>
    <col min="2566" max="2566" width="11.109375" style="7" customWidth="1"/>
    <col min="2567" max="2567" width="2" style="7" customWidth="1"/>
    <col min="2568" max="2568" width="11" style="7" customWidth="1"/>
    <col min="2569" max="2569" width="1.88671875" style="7" customWidth="1"/>
    <col min="2570" max="2570" width="10.44140625" style="7" bestFit="1" customWidth="1"/>
    <col min="2571" max="2571" width="1.44140625" style="7" customWidth="1"/>
    <col min="2572" max="2572" width="8.44140625" style="7" customWidth="1"/>
    <col min="2573" max="2573" width="1.44140625" style="7" customWidth="1"/>
    <col min="2574" max="2574" width="8.44140625" style="7" customWidth="1"/>
    <col min="2575" max="2575" width="1.44140625" style="7" customWidth="1"/>
    <col min="2576" max="2576" width="10.44140625" style="7" bestFit="1" customWidth="1"/>
    <col min="2577" max="2577" width="1.44140625" style="7" customWidth="1"/>
    <col min="2578" max="2578" width="10.44140625" style="7" customWidth="1"/>
    <col min="2579" max="2579" width="1.44140625" style="7" customWidth="1"/>
    <col min="2580" max="2580" width="10.44140625" style="7" bestFit="1" customWidth="1"/>
    <col min="2581" max="2816" width="11.44140625" style="7"/>
    <col min="2817" max="2817" width="3.44140625" style="7" customWidth="1"/>
    <col min="2818" max="2818" width="9.44140625" style="7" bestFit="1" customWidth="1"/>
    <col min="2819" max="2819" width="3.44140625" style="7" customWidth="1"/>
    <col min="2820" max="2820" width="9.44140625" style="7" customWidth="1"/>
    <col min="2821" max="2821" width="1.44140625" style="7" customWidth="1"/>
    <col min="2822" max="2822" width="11.109375" style="7" customWidth="1"/>
    <col min="2823" max="2823" width="2" style="7" customWidth="1"/>
    <col min="2824" max="2824" width="11" style="7" customWidth="1"/>
    <col min="2825" max="2825" width="1.88671875" style="7" customWidth="1"/>
    <col min="2826" max="2826" width="10.44140625" style="7" bestFit="1" customWidth="1"/>
    <col min="2827" max="2827" width="1.44140625" style="7" customWidth="1"/>
    <col min="2828" max="2828" width="8.44140625" style="7" customWidth="1"/>
    <col min="2829" max="2829" width="1.44140625" style="7" customWidth="1"/>
    <col min="2830" max="2830" width="8.44140625" style="7" customWidth="1"/>
    <col min="2831" max="2831" width="1.44140625" style="7" customWidth="1"/>
    <col min="2832" max="2832" width="10.44140625" style="7" bestFit="1" customWidth="1"/>
    <col min="2833" max="2833" width="1.44140625" style="7" customWidth="1"/>
    <col min="2834" max="2834" width="10.44140625" style="7" customWidth="1"/>
    <col min="2835" max="2835" width="1.44140625" style="7" customWidth="1"/>
    <col min="2836" max="2836" width="10.44140625" style="7" bestFit="1" customWidth="1"/>
    <col min="2837" max="3072" width="11.44140625" style="7"/>
    <col min="3073" max="3073" width="3.44140625" style="7" customWidth="1"/>
    <col min="3074" max="3074" width="9.44140625" style="7" bestFit="1" customWidth="1"/>
    <col min="3075" max="3075" width="3.44140625" style="7" customWidth="1"/>
    <col min="3076" max="3076" width="9.44140625" style="7" customWidth="1"/>
    <col min="3077" max="3077" width="1.44140625" style="7" customWidth="1"/>
    <col min="3078" max="3078" width="11.109375" style="7" customWidth="1"/>
    <col min="3079" max="3079" width="2" style="7" customWidth="1"/>
    <col min="3080" max="3080" width="11" style="7" customWidth="1"/>
    <col min="3081" max="3081" width="1.88671875" style="7" customWidth="1"/>
    <col min="3082" max="3082" width="10.44140625" style="7" bestFit="1" customWidth="1"/>
    <col min="3083" max="3083" width="1.44140625" style="7" customWidth="1"/>
    <col min="3084" max="3084" width="8.44140625" style="7" customWidth="1"/>
    <col min="3085" max="3085" width="1.44140625" style="7" customWidth="1"/>
    <col min="3086" max="3086" width="8.44140625" style="7" customWidth="1"/>
    <col min="3087" max="3087" width="1.44140625" style="7" customWidth="1"/>
    <col min="3088" max="3088" width="10.44140625" style="7" bestFit="1" customWidth="1"/>
    <col min="3089" max="3089" width="1.44140625" style="7" customWidth="1"/>
    <col min="3090" max="3090" width="10.44140625" style="7" customWidth="1"/>
    <col min="3091" max="3091" width="1.44140625" style="7" customWidth="1"/>
    <col min="3092" max="3092" width="10.44140625" style="7" bestFit="1" customWidth="1"/>
    <col min="3093" max="3328" width="11.44140625" style="7"/>
    <col min="3329" max="3329" width="3.44140625" style="7" customWidth="1"/>
    <col min="3330" max="3330" width="9.44140625" style="7" bestFit="1" customWidth="1"/>
    <col min="3331" max="3331" width="3.44140625" style="7" customWidth="1"/>
    <col min="3332" max="3332" width="9.44140625" style="7" customWidth="1"/>
    <col min="3333" max="3333" width="1.44140625" style="7" customWidth="1"/>
    <col min="3334" max="3334" width="11.109375" style="7" customWidth="1"/>
    <col min="3335" max="3335" width="2" style="7" customWidth="1"/>
    <col min="3336" max="3336" width="11" style="7" customWidth="1"/>
    <col min="3337" max="3337" width="1.88671875" style="7" customWidth="1"/>
    <col min="3338" max="3338" width="10.44140625" style="7" bestFit="1" customWidth="1"/>
    <col min="3339" max="3339" width="1.44140625" style="7" customWidth="1"/>
    <col min="3340" max="3340" width="8.44140625" style="7" customWidth="1"/>
    <col min="3341" max="3341" width="1.44140625" style="7" customWidth="1"/>
    <col min="3342" max="3342" width="8.44140625" style="7" customWidth="1"/>
    <col min="3343" max="3343" width="1.44140625" style="7" customWidth="1"/>
    <col min="3344" max="3344" width="10.44140625" style="7" bestFit="1" customWidth="1"/>
    <col min="3345" max="3345" width="1.44140625" style="7" customWidth="1"/>
    <col min="3346" max="3346" width="10.44140625" style="7" customWidth="1"/>
    <col min="3347" max="3347" width="1.44140625" style="7" customWidth="1"/>
    <col min="3348" max="3348" width="10.44140625" style="7" bestFit="1" customWidth="1"/>
    <col min="3349" max="3584" width="11.44140625" style="7"/>
    <col min="3585" max="3585" width="3.44140625" style="7" customWidth="1"/>
    <col min="3586" max="3586" width="9.44140625" style="7" bestFit="1" customWidth="1"/>
    <col min="3587" max="3587" width="3.44140625" style="7" customWidth="1"/>
    <col min="3588" max="3588" width="9.44140625" style="7" customWidth="1"/>
    <col min="3589" max="3589" width="1.44140625" style="7" customWidth="1"/>
    <col min="3590" max="3590" width="11.109375" style="7" customWidth="1"/>
    <col min="3591" max="3591" width="2" style="7" customWidth="1"/>
    <col min="3592" max="3592" width="11" style="7" customWidth="1"/>
    <col min="3593" max="3593" width="1.88671875" style="7" customWidth="1"/>
    <col min="3594" max="3594" width="10.44140625" style="7" bestFit="1" customWidth="1"/>
    <col min="3595" max="3595" width="1.44140625" style="7" customWidth="1"/>
    <col min="3596" max="3596" width="8.44140625" style="7" customWidth="1"/>
    <col min="3597" max="3597" width="1.44140625" style="7" customWidth="1"/>
    <col min="3598" max="3598" width="8.44140625" style="7" customWidth="1"/>
    <col min="3599" max="3599" width="1.44140625" style="7" customWidth="1"/>
    <col min="3600" max="3600" width="10.44140625" style="7" bestFit="1" customWidth="1"/>
    <col min="3601" max="3601" width="1.44140625" style="7" customWidth="1"/>
    <col min="3602" max="3602" width="10.44140625" style="7" customWidth="1"/>
    <col min="3603" max="3603" width="1.44140625" style="7" customWidth="1"/>
    <col min="3604" max="3604" width="10.44140625" style="7" bestFit="1" customWidth="1"/>
    <col min="3605" max="3840" width="11.44140625" style="7"/>
    <col min="3841" max="3841" width="3.44140625" style="7" customWidth="1"/>
    <col min="3842" max="3842" width="9.44140625" style="7" bestFit="1" customWidth="1"/>
    <col min="3843" max="3843" width="3.44140625" style="7" customWidth="1"/>
    <col min="3844" max="3844" width="9.44140625" style="7" customWidth="1"/>
    <col min="3845" max="3845" width="1.44140625" style="7" customWidth="1"/>
    <col min="3846" max="3846" width="11.109375" style="7" customWidth="1"/>
    <col min="3847" max="3847" width="2" style="7" customWidth="1"/>
    <col min="3848" max="3848" width="11" style="7" customWidth="1"/>
    <col min="3849" max="3849" width="1.88671875" style="7" customWidth="1"/>
    <col min="3850" max="3850" width="10.44140625" style="7" bestFit="1" customWidth="1"/>
    <col min="3851" max="3851" width="1.44140625" style="7" customWidth="1"/>
    <col min="3852" max="3852" width="8.44140625" style="7" customWidth="1"/>
    <col min="3853" max="3853" width="1.44140625" style="7" customWidth="1"/>
    <col min="3854" max="3854" width="8.44140625" style="7" customWidth="1"/>
    <col min="3855" max="3855" width="1.44140625" style="7" customWidth="1"/>
    <col min="3856" max="3856" width="10.44140625" style="7" bestFit="1" customWidth="1"/>
    <col min="3857" max="3857" width="1.44140625" style="7" customWidth="1"/>
    <col min="3858" max="3858" width="10.44140625" style="7" customWidth="1"/>
    <col min="3859" max="3859" width="1.44140625" style="7" customWidth="1"/>
    <col min="3860" max="3860" width="10.44140625" style="7" bestFit="1" customWidth="1"/>
    <col min="3861" max="4096" width="11.44140625" style="7"/>
    <col min="4097" max="4097" width="3.44140625" style="7" customWidth="1"/>
    <col min="4098" max="4098" width="9.44140625" style="7" bestFit="1" customWidth="1"/>
    <col min="4099" max="4099" width="3.44140625" style="7" customWidth="1"/>
    <col min="4100" max="4100" width="9.44140625" style="7" customWidth="1"/>
    <col min="4101" max="4101" width="1.44140625" style="7" customWidth="1"/>
    <col min="4102" max="4102" width="11.109375" style="7" customWidth="1"/>
    <col min="4103" max="4103" width="2" style="7" customWidth="1"/>
    <col min="4104" max="4104" width="11" style="7" customWidth="1"/>
    <col min="4105" max="4105" width="1.88671875" style="7" customWidth="1"/>
    <col min="4106" max="4106" width="10.44140625" style="7" bestFit="1" customWidth="1"/>
    <col min="4107" max="4107" width="1.44140625" style="7" customWidth="1"/>
    <col min="4108" max="4108" width="8.44140625" style="7" customWidth="1"/>
    <col min="4109" max="4109" width="1.44140625" style="7" customWidth="1"/>
    <col min="4110" max="4110" width="8.44140625" style="7" customWidth="1"/>
    <col min="4111" max="4111" width="1.44140625" style="7" customWidth="1"/>
    <col min="4112" max="4112" width="10.44140625" style="7" bestFit="1" customWidth="1"/>
    <col min="4113" max="4113" width="1.44140625" style="7" customWidth="1"/>
    <col min="4114" max="4114" width="10.44140625" style="7" customWidth="1"/>
    <col min="4115" max="4115" width="1.44140625" style="7" customWidth="1"/>
    <col min="4116" max="4116" width="10.44140625" style="7" bestFit="1" customWidth="1"/>
    <col min="4117" max="4352" width="11.44140625" style="7"/>
    <col min="4353" max="4353" width="3.44140625" style="7" customWidth="1"/>
    <col min="4354" max="4354" width="9.44140625" style="7" bestFit="1" customWidth="1"/>
    <col min="4355" max="4355" width="3.44140625" style="7" customWidth="1"/>
    <col min="4356" max="4356" width="9.44140625" style="7" customWidth="1"/>
    <col min="4357" max="4357" width="1.44140625" style="7" customWidth="1"/>
    <col min="4358" max="4358" width="11.109375" style="7" customWidth="1"/>
    <col min="4359" max="4359" width="2" style="7" customWidth="1"/>
    <col min="4360" max="4360" width="11" style="7" customWidth="1"/>
    <col min="4361" max="4361" width="1.88671875" style="7" customWidth="1"/>
    <col min="4362" max="4362" width="10.44140625" style="7" bestFit="1" customWidth="1"/>
    <col min="4363" max="4363" width="1.44140625" style="7" customWidth="1"/>
    <col min="4364" max="4364" width="8.44140625" style="7" customWidth="1"/>
    <col min="4365" max="4365" width="1.44140625" style="7" customWidth="1"/>
    <col min="4366" max="4366" width="8.44140625" style="7" customWidth="1"/>
    <col min="4367" max="4367" width="1.44140625" style="7" customWidth="1"/>
    <col min="4368" max="4368" width="10.44140625" style="7" bestFit="1" customWidth="1"/>
    <col min="4369" max="4369" width="1.44140625" style="7" customWidth="1"/>
    <col min="4370" max="4370" width="10.44140625" style="7" customWidth="1"/>
    <col min="4371" max="4371" width="1.44140625" style="7" customWidth="1"/>
    <col min="4372" max="4372" width="10.44140625" style="7" bestFit="1" customWidth="1"/>
    <col min="4373" max="4608" width="11.44140625" style="7"/>
    <col min="4609" max="4609" width="3.44140625" style="7" customWidth="1"/>
    <col min="4610" max="4610" width="9.44140625" style="7" bestFit="1" customWidth="1"/>
    <col min="4611" max="4611" width="3.44140625" style="7" customWidth="1"/>
    <col min="4612" max="4612" width="9.44140625" style="7" customWidth="1"/>
    <col min="4613" max="4613" width="1.44140625" style="7" customWidth="1"/>
    <col min="4614" max="4614" width="11.109375" style="7" customWidth="1"/>
    <col min="4615" max="4615" width="2" style="7" customWidth="1"/>
    <col min="4616" max="4616" width="11" style="7" customWidth="1"/>
    <col min="4617" max="4617" width="1.88671875" style="7" customWidth="1"/>
    <col min="4618" max="4618" width="10.44140625" style="7" bestFit="1" customWidth="1"/>
    <col min="4619" max="4619" width="1.44140625" style="7" customWidth="1"/>
    <col min="4620" max="4620" width="8.44140625" style="7" customWidth="1"/>
    <col min="4621" max="4621" width="1.44140625" style="7" customWidth="1"/>
    <col min="4622" max="4622" width="8.44140625" style="7" customWidth="1"/>
    <col min="4623" max="4623" width="1.44140625" style="7" customWidth="1"/>
    <col min="4624" max="4624" width="10.44140625" style="7" bestFit="1" customWidth="1"/>
    <col min="4625" max="4625" width="1.44140625" style="7" customWidth="1"/>
    <col min="4626" max="4626" width="10.44140625" style="7" customWidth="1"/>
    <col min="4627" max="4627" width="1.44140625" style="7" customWidth="1"/>
    <col min="4628" max="4628" width="10.44140625" style="7" bestFit="1" customWidth="1"/>
    <col min="4629" max="4864" width="11.44140625" style="7"/>
    <col min="4865" max="4865" width="3.44140625" style="7" customWidth="1"/>
    <col min="4866" max="4866" width="9.44140625" style="7" bestFit="1" customWidth="1"/>
    <col min="4867" max="4867" width="3.44140625" style="7" customWidth="1"/>
    <col min="4868" max="4868" width="9.44140625" style="7" customWidth="1"/>
    <col min="4869" max="4869" width="1.44140625" style="7" customWidth="1"/>
    <col min="4870" max="4870" width="11.109375" style="7" customWidth="1"/>
    <col min="4871" max="4871" width="2" style="7" customWidth="1"/>
    <col min="4872" max="4872" width="11" style="7" customWidth="1"/>
    <col min="4873" max="4873" width="1.88671875" style="7" customWidth="1"/>
    <col min="4874" max="4874" width="10.44140625" style="7" bestFit="1" customWidth="1"/>
    <col min="4875" max="4875" width="1.44140625" style="7" customWidth="1"/>
    <col min="4876" max="4876" width="8.44140625" style="7" customWidth="1"/>
    <col min="4877" max="4877" width="1.44140625" style="7" customWidth="1"/>
    <col min="4878" max="4878" width="8.44140625" style="7" customWidth="1"/>
    <col min="4879" max="4879" width="1.44140625" style="7" customWidth="1"/>
    <col min="4880" max="4880" width="10.44140625" style="7" bestFit="1" customWidth="1"/>
    <col min="4881" max="4881" width="1.44140625" style="7" customWidth="1"/>
    <col min="4882" max="4882" width="10.44140625" style="7" customWidth="1"/>
    <col min="4883" max="4883" width="1.44140625" style="7" customWidth="1"/>
    <col min="4884" max="4884" width="10.44140625" style="7" bestFit="1" customWidth="1"/>
    <col min="4885" max="5120" width="11.44140625" style="7"/>
    <col min="5121" max="5121" width="3.44140625" style="7" customWidth="1"/>
    <col min="5122" max="5122" width="9.44140625" style="7" bestFit="1" customWidth="1"/>
    <col min="5123" max="5123" width="3.44140625" style="7" customWidth="1"/>
    <col min="5124" max="5124" width="9.44140625" style="7" customWidth="1"/>
    <col min="5125" max="5125" width="1.44140625" style="7" customWidth="1"/>
    <col min="5126" max="5126" width="11.109375" style="7" customWidth="1"/>
    <col min="5127" max="5127" width="2" style="7" customWidth="1"/>
    <col min="5128" max="5128" width="11" style="7" customWidth="1"/>
    <col min="5129" max="5129" width="1.88671875" style="7" customWidth="1"/>
    <col min="5130" max="5130" width="10.44140625" style="7" bestFit="1" customWidth="1"/>
    <col min="5131" max="5131" width="1.44140625" style="7" customWidth="1"/>
    <col min="5132" max="5132" width="8.44140625" style="7" customWidth="1"/>
    <col min="5133" max="5133" width="1.44140625" style="7" customWidth="1"/>
    <col min="5134" max="5134" width="8.44140625" style="7" customWidth="1"/>
    <col min="5135" max="5135" width="1.44140625" style="7" customWidth="1"/>
    <col min="5136" max="5136" width="10.44140625" style="7" bestFit="1" customWidth="1"/>
    <col min="5137" max="5137" width="1.44140625" style="7" customWidth="1"/>
    <col min="5138" max="5138" width="10.44140625" style="7" customWidth="1"/>
    <col min="5139" max="5139" width="1.44140625" style="7" customWidth="1"/>
    <col min="5140" max="5140" width="10.44140625" style="7" bestFit="1" customWidth="1"/>
    <col min="5141" max="5376" width="11.44140625" style="7"/>
    <col min="5377" max="5377" width="3.44140625" style="7" customWidth="1"/>
    <col min="5378" max="5378" width="9.44140625" style="7" bestFit="1" customWidth="1"/>
    <col min="5379" max="5379" width="3.44140625" style="7" customWidth="1"/>
    <col min="5380" max="5380" width="9.44140625" style="7" customWidth="1"/>
    <col min="5381" max="5381" width="1.44140625" style="7" customWidth="1"/>
    <col min="5382" max="5382" width="11.109375" style="7" customWidth="1"/>
    <col min="5383" max="5383" width="2" style="7" customWidth="1"/>
    <col min="5384" max="5384" width="11" style="7" customWidth="1"/>
    <col min="5385" max="5385" width="1.88671875" style="7" customWidth="1"/>
    <col min="5386" max="5386" width="10.44140625" style="7" bestFit="1" customWidth="1"/>
    <col min="5387" max="5387" width="1.44140625" style="7" customWidth="1"/>
    <col min="5388" max="5388" width="8.44140625" style="7" customWidth="1"/>
    <col min="5389" max="5389" width="1.44140625" style="7" customWidth="1"/>
    <col min="5390" max="5390" width="8.44140625" style="7" customWidth="1"/>
    <col min="5391" max="5391" width="1.44140625" style="7" customWidth="1"/>
    <col min="5392" max="5392" width="10.44140625" style="7" bestFit="1" customWidth="1"/>
    <col min="5393" max="5393" width="1.44140625" style="7" customWidth="1"/>
    <col min="5394" max="5394" width="10.44140625" style="7" customWidth="1"/>
    <col min="5395" max="5395" width="1.44140625" style="7" customWidth="1"/>
    <col min="5396" max="5396" width="10.44140625" style="7" bestFit="1" customWidth="1"/>
    <col min="5397" max="5632" width="11.44140625" style="7"/>
    <col min="5633" max="5633" width="3.44140625" style="7" customWidth="1"/>
    <col min="5634" max="5634" width="9.44140625" style="7" bestFit="1" customWidth="1"/>
    <col min="5635" max="5635" width="3.44140625" style="7" customWidth="1"/>
    <col min="5636" max="5636" width="9.44140625" style="7" customWidth="1"/>
    <col min="5637" max="5637" width="1.44140625" style="7" customWidth="1"/>
    <col min="5638" max="5638" width="11.109375" style="7" customWidth="1"/>
    <col min="5639" max="5639" width="2" style="7" customWidth="1"/>
    <col min="5640" max="5640" width="11" style="7" customWidth="1"/>
    <col min="5641" max="5641" width="1.88671875" style="7" customWidth="1"/>
    <col min="5642" max="5642" width="10.44140625" style="7" bestFit="1" customWidth="1"/>
    <col min="5643" max="5643" width="1.44140625" style="7" customWidth="1"/>
    <col min="5644" max="5644" width="8.44140625" style="7" customWidth="1"/>
    <col min="5645" max="5645" width="1.44140625" style="7" customWidth="1"/>
    <col min="5646" max="5646" width="8.44140625" style="7" customWidth="1"/>
    <col min="5647" max="5647" width="1.44140625" style="7" customWidth="1"/>
    <col min="5648" max="5648" width="10.44140625" style="7" bestFit="1" customWidth="1"/>
    <col min="5649" max="5649" width="1.44140625" style="7" customWidth="1"/>
    <col min="5650" max="5650" width="10.44140625" style="7" customWidth="1"/>
    <col min="5651" max="5651" width="1.44140625" style="7" customWidth="1"/>
    <col min="5652" max="5652" width="10.44140625" style="7" bestFit="1" customWidth="1"/>
    <col min="5653" max="5888" width="11.44140625" style="7"/>
    <col min="5889" max="5889" width="3.44140625" style="7" customWidth="1"/>
    <col min="5890" max="5890" width="9.44140625" style="7" bestFit="1" customWidth="1"/>
    <col min="5891" max="5891" width="3.44140625" style="7" customWidth="1"/>
    <col min="5892" max="5892" width="9.44140625" style="7" customWidth="1"/>
    <col min="5893" max="5893" width="1.44140625" style="7" customWidth="1"/>
    <col min="5894" max="5894" width="11.109375" style="7" customWidth="1"/>
    <col min="5895" max="5895" width="2" style="7" customWidth="1"/>
    <col min="5896" max="5896" width="11" style="7" customWidth="1"/>
    <col min="5897" max="5897" width="1.88671875" style="7" customWidth="1"/>
    <col min="5898" max="5898" width="10.44140625" style="7" bestFit="1" customWidth="1"/>
    <col min="5899" max="5899" width="1.44140625" style="7" customWidth="1"/>
    <col min="5900" max="5900" width="8.44140625" style="7" customWidth="1"/>
    <col min="5901" max="5901" width="1.44140625" style="7" customWidth="1"/>
    <col min="5902" max="5902" width="8.44140625" style="7" customWidth="1"/>
    <col min="5903" max="5903" width="1.44140625" style="7" customWidth="1"/>
    <col min="5904" max="5904" width="10.44140625" style="7" bestFit="1" customWidth="1"/>
    <col min="5905" max="5905" width="1.44140625" style="7" customWidth="1"/>
    <col min="5906" max="5906" width="10.44140625" style="7" customWidth="1"/>
    <col min="5907" max="5907" width="1.44140625" style="7" customWidth="1"/>
    <col min="5908" max="5908" width="10.44140625" style="7" bestFit="1" customWidth="1"/>
    <col min="5909" max="6144" width="11.44140625" style="7"/>
    <col min="6145" max="6145" width="3.44140625" style="7" customWidth="1"/>
    <col min="6146" max="6146" width="9.44140625" style="7" bestFit="1" customWidth="1"/>
    <col min="6147" max="6147" width="3.44140625" style="7" customWidth="1"/>
    <col min="6148" max="6148" width="9.44140625" style="7" customWidth="1"/>
    <col min="6149" max="6149" width="1.44140625" style="7" customWidth="1"/>
    <col min="6150" max="6150" width="11.109375" style="7" customWidth="1"/>
    <col min="6151" max="6151" width="2" style="7" customWidth="1"/>
    <col min="6152" max="6152" width="11" style="7" customWidth="1"/>
    <col min="6153" max="6153" width="1.88671875" style="7" customWidth="1"/>
    <col min="6154" max="6154" width="10.44140625" style="7" bestFit="1" customWidth="1"/>
    <col min="6155" max="6155" width="1.44140625" style="7" customWidth="1"/>
    <col min="6156" max="6156" width="8.44140625" style="7" customWidth="1"/>
    <col min="6157" max="6157" width="1.44140625" style="7" customWidth="1"/>
    <col min="6158" max="6158" width="8.44140625" style="7" customWidth="1"/>
    <col min="6159" max="6159" width="1.44140625" style="7" customWidth="1"/>
    <col min="6160" max="6160" width="10.44140625" style="7" bestFit="1" customWidth="1"/>
    <col min="6161" max="6161" width="1.44140625" style="7" customWidth="1"/>
    <col min="6162" max="6162" width="10.44140625" style="7" customWidth="1"/>
    <col min="6163" max="6163" width="1.44140625" style="7" customWidth="1"/>
    <col min="6164" max="6164" width="10.44140625" style="7" bestFit="1" customWidth="1"/>
    <col min="6165" max="6400" width="11.44140625" style="7"/>
    <col min="6401" max="6401" width="3.44140625" style="7" customWidth="1"/>
    <col min="6402" max="6402" width="9.44140625" style="7" bestFit="1" customWidth="1"/>
    <col min="6403" max="6403" width="3.44140625" style="7" customWidth="1"/>
    <col min="6404" max="6404" width="9.44140625" style="7" customWidth="1"/>
    <col min="6405" max="6405" width="1.44140625" style="7" customWidth="1"/>
    <col min="6406" max="6406" width="11.109375" style="7" customWidth="1"/>
    <col min="6407" max="6407" width="2" style="7" customWidth="1"/>
    <col min="6408" max="6408" width="11" style="7" customWidth="1"/>
    <col min="6409" max="6409" width="1.88671875" style="7" customWidth="1"/>
    <col min="6410" max="6410" width="10.44140625" style="7" bestFit="1" customWidth="1"/>
    <col min="6411" max="6411" width="1.44140625" style="7" customWidth="1"/>
    <col min="6412" max="6412" width="8.44140625" style="7" customWidth="1"/>
    <col min="6413" max="6413" width="1.44140625" style="7" customWidth="1"/>
    <col min="6414" max="6414" width="8.44140625" style="7" customWidth="1"/>
    <col min="6415" max="6415" width="1.44140625" style="7" customWidth="1"/>
    <col min="6416" max="6416" width="10.44140625" style="7" bestFit="1" customWidth="1"/>
    <col min="6417" max="6417" width="1.44140625" style="7" customWidth="1"/>
    <col min="6418" max="6418" width="10.44140625" style="7" customWidth="1"/>
    <col min="6419" max="6419" width="1.44140625" style="7" customWidth="1"/>
    <col min="6420" max="6420" width="10.44140625" style="7" bestFit="1" customWidth="1"/>
    <col min="6421" max="6656" width="11.44140625" style="7"/>
    <col min="6657" max="6657" width="3.44140625" style="7" customWidth="1"/>
    <col min="6658" max="6658" width="9.44140625" style="7" bestFit="1" customWidth="1"/>
    <col min="6659" max="6659" width="3.44140625" style="7" customWidth="1"/>
    <col min="6660" max="6660" width="9.44140625" style="7" customWidth="1"/>
    <col min="6661" max="6661" width="1.44140625" style="7" customWidth="1"/>
    <col min="6662" max="6662" width="11.109375" style="7" customWidth="1"/>
    <col min="6663" max="6663" width="2" style="7" customWidth="1"/>
    <col min="6664" max="6664" width="11" style="7" customWidth="1"/>
    <col min="6665" max="6665" width="1.88671875" style="7" customWidth="1"/>
    <col min="6666" max="6666" width="10.44140625" style="7" bestFit="1" customWidth="1"/>
    <col min="6667" max="6667" width="1.44140625" style="7" customWidth="1"/>
    <col min="6668" max="6668" width="8.44140625" style="7" customWidth="1"/>
    <col min="6669" max="6669" width="1.44140625" style="7" customWidth="1"/>
    <col min="6670" max="6670" width="8.44140625" style="7" customWidth="1"/>
    <col min="6671" max="6671" width="1.44140625" style="7" customWidth="1"/>
    <col min="6672" max="6672" width="10.44140625" style="7" bestFit="1" customWidth="1"/>
    <col min="6673" max="6673" width="1.44140625" style="7" customWidth="1"/>
    <col min="6674" max="6674" width="10.44140625" style="7" customWidth="1"/>
    <col min="6675" max="6675" width="1.44140625" style="7" customWidth="1"/>
    <col min="6676" max="6676" width="10.44140625" style="7" bestFit="1" customWidth="1"/>
    <col min="6677" max="6912" width="11.44140625" style="7"/>
    <col min="6913" max="6913" width="3.44140625" style="7" customWidth="1"/>
    <col min="6914" max="6914" width="9.44140625" style="7" bestFit="1" customWidth="1"/>
    <col min="6915" max="6915" width="3.44140625" style="7" customWidth="1"/>
    <col min="6916" max="6916" width="9.44140625" style="7" customWidth="1"/>
    <col min="6917" max="6917" width="1.44140625" style="7" customWidth="1"/>
    <col min="6918" max="6918" width="11.109375" style="7" customWidth="1"/>
    <col min="6919" max="6919" width="2" style="7" customWidth="1"/>
    <col min="6920" max="6920" width="11" style="7" customWidth="1"/>
    <col min="6921" max="6921" width="1.88671875" style="7" customWidth="1"/>
    <col min="6922" max="6922" width="10.44140625" style="7" bestFit="1" customWidth="1"/>
    <col min="6923" max="6923" width="1.44140625" style="7" customWidth="1"/>
    <col min="6924" max="6924" width="8.44140625" style="7" customWidth="1"/>
    <col min="6925" max="6925" width="1.44140625" style="7" customWidth="1"/>
    <col min="6926" max="6926" width="8.44140625" style="7" customWidth="1"/>
    <col min="6927" max="6927" width="1.44140625" style="7" customWidth="1"/>
    <col min="6928" max="6928" width="10.44140625" style="7" bestFit="1" customWidth="1"/>
    <col min="6929" max="6929" width="1.44140625" style="7" customWidth="1"/>
    <col min="6930" max="6930" width="10.44140625" style="7" customWidth="1"/>
    <col min="6931" max="6931" width="1.44140625" style="7" customWidth="1"/>
    <col min="6932" max="6932" width="10.44140625" style="7" bestFit="1" customWidth="1"/>
    <col min="6933" max="7168" width="11.44140625" style="7"/>
    <col min="7169" max="7169" width="3.44140625" style="7" customWidth="1"/>
    <col min="7170" max="7170" width="9.44140625" style="7" bestFit="1" customWidth="1"/>
    <col min="7171" max="7171" width="3.44140625" style="7" customWidth="1"/>
    <col min="7172" max="7172" width="9.44140625" style="7" customWidth="1"/>
    <col min="7173" max="7173" width="1.44140625" style="7" customWidth="1"/>
    <col min="7174" max="7174" width="11.109375" style="7" customWidth="1"/>
    <col min="7175" max="7175" width="2" style="7" customWidth="1"/>
    <col min="7176" max="7176" width="11" style="7" customWidth="1"/>
    <col min="7177" max="7177" width="1.88671875" style="7" customWidth="1"/>
    <col min="7178" max="7178" width="10.44140625" style="7" bestFit="1" customWidth="1"/>
    <col min="7179" max="7179" width="1.44140625" style="7" customWidth="1"/>
    <col min="7180" max="7180" width="8.44140625" style="7" customWidth="1"/>
    <col min="7181" max="7181" width="1.44140625" style="7" customWidth="1"/>
    <col min="7182" max="7182" width="8.44140625" style="7" customWidth="1"/>
    <col min="7183" max="7183" width="1.44140625" style="7" customWidth="1"/>
    <col min="7184" max="7184" width="10.44140625" style="7" bestFit="1" customWidth="1"/>
    <col min="7185" max="7185" width="1.44140625" style="7" customWidth="1"/>
    <col min="7186" max="7186" width="10.44140625" style="7" customWidth="1"/>
    <col min="7187" max="7187" width="1.44140625" style="7" customWidth="1"/>
    <col min="7188" max="7188" width="10.44140625" style="7" bestFit="1" customWidth="1"/>
    <col min="7189" max="7424" width="11.44140625" style="7"/>
    <col min="7425" max="7425" width="3.44140625" style="7" customWidth="1"/>
    <col min="7426" max="7426" width="9.44140625" style="7" bestFit="1" customWidth="1"/>
    <col min="7427" max="7427" width="3.44140625" style="7" customWidth="1"/>
    <col min="7428" max="7428" width="9.44140625" style="7" customWidth="1"/>
    <col min="7429" max="7429" width="1.44140625" style="7" customWidth="1"/>
    <col min="7430" max="7430" width="11.109375" style="7" customWidth="1"/>
    <col min="7431" max="7431" width="2" style="7" customWidth="1"/>
    <col min="7432" max="7432" width="11" style="7" customWidth="1"/>
    <col min="7433" max="7433" width="1.88671875" style="7" customWidth="1"/>
    <col min="7434" max="7434" width="10.44140625" style="7" bestFit="1" customWidth="1"/>
    <col min="7435" max="7435" width="1.44140625" style="7" customWidth="1"/>
    <col min="7436" max="7436" width="8.44140625" style="7" customWidth="1"/>
    <col min="7437" max="7437" width="1.44140625" style="7" customWidth="1"/>
    <col min="7438" max="7438" width="8.44140625" style="7" customWidth="1"/>
    <col min="7439" max="7439" width="1.44140625" style="7" customWidth="1"/>
    <col min="7440" max="7440" width="10.44140625" style="7" bestFit="1" customWidth="1"/>
    <col min="7441" max="7441" width="1.44140625" style="7" customWidth="1"/>
    <col min="7442" max="7442" width="10.44140625" style="7" customWidth="1"/>
    <col min="7443" max="7443" width="1.44140625" style="7" customWidth="1"/>
    <col min="7444" max="7444" width="10.44140625" style="7" bestFit="1" customWidth="1"/>
    <col min="7445" max="7680" width="11.44140625" style="7"/>
    <col min="7681" max="7681" width="3.44140625" style="7" customWidth="1"/>
    <col min="7682" max="7682" width="9.44140625" style="7" bestFit="1" customWidth="1"/>
    <col min="7683" max="7683" width="3.44140625" style="7" customWidth="1"/>
    <col min="7684" max="7684" width="9.44140625" style="7" customWidth="1"/>
    <col min="7685" max="7685" width="1.44140625" style="7" customWidth="1"/>
    <col min="7686" max="7686" width="11.109375" style="7" customWidth="1"/>
    <col min="7687" max="7687" width="2" style="7" customWidth="1"/>
    <col min="7688" max="7688" width="11" style="7" customWidth="1"/>
    <col min="7689" max="7689" width="1.88671875" style="7" customWidth="1"/>
    <col min="7690" max="7690" width="10.44140625" style="7" bestFit="1" customWidth="1"/>
    <col min="7691" max="7691" width="1.44140625" style="7" customWidth="1"/>
    <col min="7692" max="7692" width="8.44140625" style="7" customWidth="1"/>
    <col min="7693" max="7693" width="1.44140625" style="7" customWidth="1"/>
    <col min="7694" max="7694" width="8.44140625" style="7" customWidth="1"/>
    <col min="7695" max="7695" width="1.44140625" style="7" customWidth="1"/>
    <col min="7696" max="7696" width="10.44140625" style="7" bestFit="1" customWidth="1"/>
    <col min="7697" max="7697" width="1.44140625" style="7" customWidth="1"/>
    <col min="7698" max="7698" width="10.44140625" style="7" customWidth="1"/>
    <col min="7699" max="7699" width="1.44140625" style="7" customWidth="1"/>
    <col min="7700" max="7700" width="10.44140625" style="7" bestFit="1" customWidth="1"/>
    <col min="7701" max="7936" width="11.44140625" style="7"/>
    <col min="7937" max="7937" width="3.44140625" style="7" customWidth="1"/>
    <col min="7938" max="7938" width="9.44140625" style="7" bestFit="1" customWidth="1"/>
    <col min="7939" max="7939" width="3.44140625" style="7" customWidth="1"/>
    <col min="7940" max="7940" width="9.44140625" style="7" customWidth="1"/>
    <col min="7941" max="7941" width="1.44140625" style="7" customWidth="1"/>
    <col min="7942" max="7942" width="11.109375" style="7" customWidth="1"/>
    <col min="7943" max="7943" width="2" style="7" customWidth="1"/>
    <col min="7944" max="7944" width="11" style="7" customWidth="1"/>
    <col min="7945" max="7945" width="1.88671875" style="7" customWidth="1"/>
    <col min="7946" max="7946" width="10.44140625" style="7" bestFit="1" customWidth="1"/>
    <col min="7947" max="7947" width="1.44140625" style="7" customWidth="1"/>
    <col min="7948" max="7948" width="8.44140625" style="7" customWidth="1"/>
    <col min="7949" max="7949" width="1.44140625" style="7" customWidth="1"/>
    <col min="7950" max="7950" width="8.44140625" style="7" customWidth="1"/>
    <col min="7951" max="7951" width="1.44140625" style="7" customWidth="1"/>
    <col min="7952" max="7952" width="10.44140625" style="7" bestFit="1" customWidth="1"/>
    <col min="7953" max="7953" width="1.44140625" style="7" customWidth="1"/>
    <col min="7954" max="7954" width="10.44140625" style="7" customWidth="1"/>
    <col min="7955" max="7955" width="1.44140625" style="7" customWidth="1"/>
    <col min="7956" max="7956" width="10.44140625" style="7" bestFit="1" customWidth="1"/>
    <col min="7957" max="8192" width="11.44140625" style="7"/>
    <col min="8193" max="8193" width="3.44140625" style="7" customWidth="1"/>
    <col min="8194" max="8194" width="9.44140625" style="7" bestFit="1" customWidth="1"/>
    <col min="8195" max="8195" width="3.44140625" style="7" customWidth="1"/>
    <col min="8196" max="8196" width="9.44140625" style="7" customWidth="1"/>
    <col min="8197" max="8197" width="1.44140625" style="7" customWidth="1"/>
    <col min="8198" max="8198" width="11.109375" style="7" customWidth="1"/>
    <col min="8199" max="8199" width="2" style="7" customWidth="1"/>
    <col min="8200" max="8200" width="11" style="7" customWidth="1"/>
    <col min="8201" max="8201" width="1.88671875" style="7" customWidth="1"/>
    <col min="8202" max="8202" width="10.44140625" style="7" bestFit="1" customWidth="1"/>
    <col min="8203" max="8203" width="1.44140625" style="7" customWidth="1"/>
    <col min="8204" max="8204" width="8.44140625" style="7" customWidth="1"/>
    <col min="8205" max="8205" width="1.44140625" style="7" customWidth="1"/>
    <col min="8206" max="8206" width="8.44140625" style="7" customWidth="1"/>
    <col min="8207" max="8207" width="1.44140625" style="7" customWidth="1"/>
    <col min="8208" max="8208" width="10.44140625" style="7" bestFit="1" customWidth="1"/>
    <col min="8209" max="8209" width="1.44140625" style="7" customWidth="1"/>
    <col min="8210" max="8210" width="10.44140625" style="7" customWidth="1"/>
    <col min="8211" max="8211" width="1.44140625" style="7" customWidth="1"/>
    <col min="8212" max="8212" width="10.44140625" style="7" bestFit="1" customWidth="1"/>
    <col min="8213" max="8448" width="11.44140625" style="7"/>
    <col min="8449" max="8449" width="3.44140625" style="7" customWidth="1"/>
    <col min="8450" max="8450" width="9.44140625" style="7" bestFit="1" customWidth="1"/>
    <col min="8451" max="8451" width="3.44140625" style="7" customWidth="1"/>
    <col min="8452" max="8452" width="9.44140625" style="7" customWidth="1"/>
    <col min="8453" max="8453" width="1.44140625" style="7" customWidth="1"/>
    <col min="8454" max="8454" width="11.109375" style="7" customWidth="1"/>
    <col min="8455" max="8455" width="2" style="7" customWidth="1"/>
    <col min="8456" max="8456" width="11" style="7" customWidth="1"/>
    <col min="8457" max="8457" width="1.88671875" style="7" customWidth="1"/>
    <col min="8458" max="8458" width="10.44140625" style="7" bestFit="1" customWidth="1"/>
    <col min="8459" max="8459" width="1.44140625" style="7" customWidth="1"/>
    <col min="8460" max="8460" width="8.44140625" style="7" customWidth="1"/>
    <col min="8461" max="8461" width="1.44140625" style="7" customWidth="1"/>
    <col min="8462" max="8462" width="8.44140625" style="7" customWidth="1"/>
    <col min="8463" max="8463" width="1.44140625" style="7" customWidth="1"/>
    <col min="8464" max="8464" width="10.44140625" style="7" bestFit="1" customWidth="1"/>
    <col min="8465" max="8465" width="1.44140625" style="7" customWidth="1"/>
    <col min="8466" max="8466" width="10.44140625" style="7" customWidth="1"/>
    <col min="8467" max="8467" width="1.44140625" style="7" customWidth="1"/>
    <col min="8468" max="8468" width="10.44140625" style="7" bestFit="1" customWidth="1"/>
    <col min="8469" max="8704" width="11.44140625" style="7"/>
    <col min="8705" max="8705" width="3.44140625" style="7" customWidth="1"/>
    <col min="8706" max="8706" width="9.44140625" style="7" bestFit="1" customWidth="1"/>
    <col min="8707" max="8707" width="3.44140625" style="7" customWidth="1"/>
    <col min="8708" max="8708" width="9.44140625" style="7" customWidth="1"/>
    <col min="8709" max="8709" width="1.44140625" style="7" customWidth="1"/>
    <col min="8710" max="8710" width="11.109375" style="7" customWidth="1"/>
    <col min="8711" max="8711" width="2" style="7" customWidth="1"/>
    <col min="8712" max="8712" width="11" style="7" customWidth="1"/>
    <col min="8713" max="8713" width="1.88671875" style="7" customWidth="1"/>
    <col min="8714" max="8714" width="10.44140625" style="7" bestFit="1" customWidth="1"/>
    <col min="8715" max="8715" width="1.44140625" style="7" customWidth="1"/>
    <col min="8716" max="8716" width="8.44140625" style="7" customWidth="1"/>
    <col min="8717" max="8717" width="1.44140625" style="7" customWidth="1"/>
    <col min="8718" max="8718" width="8.44140625" style="7" customWidth="1"/>
    <col min="8719" max="8719" width="1.44140625" style="7" customWidth="1"/>
    <col min="8720" max="8720" width="10.44140625" style="7" bestFit="1" customWidth="1"/>
    <col min="8721" max="8721" width="1.44140625" style="7" customWidth="1"/>
    <col min="8722" max="8722" width="10.44140625" style="7" customWidth="1"/>
    <col min="8723" max="8723" width="1.44140625" style="7" customWidth="1"/>
    <col min="8724" max="8724" width="10.44140625" style="7" bestFit="1" customWidth="1"/>
    <col min="8725" max="8960" width="11.44140625" style="7"/>
    <col min="8961" max="8961" width="3.44140625" style="7" customWidth="1"/>
    <col min="8962" max="8962" width="9.44140625" style="7" bestFit="1" customWidth="1"/>
    <col min="8963" max="8963" width="3.44140625" style="7" customWidth="1"/>
    <col min="8964" max="8964" width="9.44140625" style="7" customWidth="1"/>
    <col min="8965" max="8965" width="1.44140625" style="7" customWidth="1"/>
    <col min="8966" max="8966" width="11.109375" style="7" customWidth="1"/>
    <col min="8967" max="8967" width="2" style="7" customWidth="1"/>
    <col min="8968" max="8968" width="11" style="7" customWidth="1"/>
    <col min="8969" max="8969" width="1.88671875" style="7" customWidth="1"/>
    <col min="8970" max="8970" width="10.44140625" style="7" bestFit="1" customWidth="1"/>
    <col min="8971" max="8971" width="1.44140625" style="7" customWidth="1"/>
    <col min="8972" max="8972" width="8.44140625" style="7" customWidth="1"/>
    <col min="8973" max="8973" width="1.44140625" style="7" customWidth="1"/>
    <col min="8974" max="8974" width="8.44140625" style="7" customWidth="1"/>
    <col min="8975" max="8975" width="1.44140625" style="7" customWidth="1"/>
    <col min="8976" max="8976" width="10.44140625" style="7" bestFit="1" customWidth="1"/>
    <col min="8977" max="8977" width="1.44140625" style="7" customWidth="1"/>
    <col min="8978" max="8978" width="10.44140625" style="7" customWidth="1"/>
    <col min="8979" max="8979" width="1.44140625" style="7" customWidth="1"/>
    <col min="8980" max="8980" width="10.44140625" style="7" bestFit="1" customWidth="1"/>
    <col min="8981" max="9216" width="11.44140625" style="7"/>
    <col min="9217" max="9217" width="3.44140625" style="7" customWidth="1"/>
    <col min="9218" max="9218" width="9.44140625" style="7" bestFit="1" customWidth="1"/>
    <col min="9219" max="9219" width="3.44140625" style="7" customWidth="1"/>
    <col min="9220" max="9220" width="9.44140625" style="7" customWidth="1"/>
    <col min="9221" max="9221" width="1.44140625" style="7" customWidth="1"/>
    <col min="9222" max="9222" width="11.109375" style="7" customWidth="1"/>
    <col min="9223" max="9223" width="2" style="7" customWidth="1"/>
    <col min="9224" max="9224" width="11" style="7" customWidth="1"/>
    <col min="9225" max="9225" width="1.88671875" style="7" customWidth="1"/>
    <col min="9226" max="9226" width="10.44140625" style="7" bestFit="1" customWidth="1"/>
    <col min="9227" max="9227" width="1.44140625" style="7" customWidth="1"/>
    <col min="9228" max="9228" width="8.44140625" style="7" customWidth="1"/>
    <col min="9229" max="9229" width="1.44140625" style="7" customWidth="1"/>
    <col min="9230" max="9230" width="8.44140625" style="7" customWidth="1"/>
    <col min="9231" max="9231" width="1.44140625" style="7" customWidth="1"/>
    <col min="9232" max="9232" width="10.44140625" style="7" bestFit="1" customWidth="1"/>
    <col min="9233" max="9233" width="1.44140625" style="7" customWidth="1"/>
    <col min="9234" max="9234" width="10.44140625" style="7" customWidth="1"/>
    <col min="9235" max="9235" width="1.44140625" style="7" customWidth="1"/>
    <col min="9236" max="9236" width="10.44140625" style="7" bestFit="1" customWidth="1"/>
    <col min="9237" max="9472" width="11.44140625" style="7"/>
    <col min="9473" max="9473" width="3.44140625" style="7" customWidth="1"/>
    <col min="9474" max="9474" width="9.44140625" style="7" bestFit="1" customWidth="1"/>
    <col min="9475" max="9475" width="3.44140625" style="7" customWidth="1"/>
    <col min="9476" max="9476" width="9.44140625" style="7" customWidth="1"/>
    <col min="9477" max="9477" width="1.44140625" style="7" customWidth="1"/>
    <col min="9478" max="9478" width="11.109375" style="7" customWidth="1"/>
    <col min="9479" max="9479" width="2" style="7" customWidth="1"/>
    <col min="9480" max="9480" width="11" style="7" customWidth="1"/>
    <col min="9481" max="9481" width="1.88671875" style="7" customWidth="1"/>
    <col min="9482" max="9482" width="10.44140625" style="7" bestFit="1" customWidth="1"/>
    <col min="9483" max="9483" width="1.44140625" style="7" customWidth="1"/>
    <col min="9484" max="9484" width="8.44140625" style="7" customWidth="1"/>
    <col min="9485" max="9485" width="1.44140625" style="7" customWidth="1"/>
    <col min="9486" max="9486" width="8.44140625" style="7" customWidth="1"/>
    <col min="9487" max="9487" width="1.44140625" style="7" customWidth="1"/>
    <col min="9488" max="9488" width="10.44140625" style="7" bestFit="1" customWidth="1"/>
    <col min="9489" max="9489" width="1.44140625" style="7" customWidth="1"/>
    <col min="9490" max="9490" width="10.44140625" style="7" customWidth="1"/>
    <col min="9491" max="9491" width="1.44140625" style="7" customWidth="1"/>
    <col min="9492" max="9492" width="10.44140625" style="7" bestFit="1" customWidth="1"/>
    <col min="9493" max="9728" width="11.44140625" style="7"/>
    <col min="9729" max="9729" width="3.44140625" style="7" customWidth="1"/>
    <col min="9730" max="9730" width="9.44140625" style="7" bestFit="1" customWidth="1"/>
    <col min="9731" max="9731" width="3.44140625" style="7" customWidth="1"/>
    <col min="9732" max="9732" width="9.44140625" style="7" customWidth="1"/>
    <col min="9733" max="9733" width="1.44140625" style="7" customWidth="1"/>
    <col min="9734" max="9734" width="11.109375" style="7" customWidth="1"/>
    <col min="9735" max="9735" width="2" style="7" customWidth="1"/>
    <col min="9736" max="9736" width="11" style="7" customWidth="1"/>
    <col min="9737" max="9737" width="1.88671875" style="7" customWidth="1"/>
    <col min="9738" max="9738" width="10.44140625" style="7" bestFit="1" customWidth="1"/>
    <col min="9739" max="9739" width="1.44140625" style="7" customWidth="1"/>
    <col min="9740" max="9740" width="8.44140625" style="7" customWidth="1"/>
    <col min="9741" max="9741" width="1.44140625" style="7" customWidth="1"/>
    <col min="9742" max="9742" width="8.44140625" style="7" customWidth="1"/>
    <col min="9743" max="9743" width="1.44140625" style="7" customWidth="1"/>
    <col min="9744" max="9744" width="10.44140625" style="7" bestFit="1" customWidth="1"/>
    <col min="9745" max="9745" width="1.44140625" style="7" customWidth="1"/>
    <col min="9746" max="9746" width="10.44140625" style="7" customWidth="1"/>
    <col min="9747" max="9747" width="1.44140625" style="7" customWidth="1"/>
    <col min="9748" max="9748" width="10.44140625" style="7" bestFit="1" customWidth="1"/>
    <col min="9749" max="9984" width="11.44140625" style="7"/>
    <col min="9985" max="9985" width="3.44140625" style="7" customWidth="1"/>
    <col min="9986" max="9986" width="9.44140625" style="7" bestFit="1" customWidth="1"/>
    <col min="9987" max="9987" width="3.44140625" style="7" customWidth="1"/>
    <col min="9988" max="9988" width="9.44140625" style="7" customWidth="1"/>
    <col min="9989" max="9989" width="1.44140625" style="7" customWidth="1"/>
    <col min="9990" max="9990" width="11.109375" style="7" customWidth="1"/>
    <col min="9991" max="9991" width="2" style="7" customWidth="1"/>
    <col min="9992" max="9992" width="11" style="7" customWidth="1"/>
    <col min="9993" max="9993" width="1.88671875" style="7" customWidth="1"/>
    <col min="9994" max="9994" width="10.44140625" style="7" bestFit="1" customWidth="1"/>
    <col min="9995" max="9995" width="1.44140625" style="7" customWidth="1"/>
    <col min="9996" max="9996" width="8.44140625" style="7" customWidth="1"/>
    <col min="9997" max="9997" width="1.44140625" style="7" customWidth="1"/>
    <col min="9998" max="9998" width="8.44140625" style="7" customWidth="1"/>
    <col min="9999" max="9999" width="1.44140625" style="7" customWidth="1"/>
    <col min="10000" max="10000" width="10.44140625" style="7" bestFit="1" customWidth="1"/>
    <col min="10001" max="10001" width="1.44140625" style="7" customWidth="1"/>
    <col min="10002" max="10002" width="10.44140625" style="7" customWidth="1"/>
    <col min="10003" max="10003" width="1.44140625" style="7" customWidth="1"/>
    <col min="10004" max="10004" width="10.44140625" style="7" bestFit="1" customWidth="1"/>
    <col min="10005" max="10240" width="11.44140625" style="7"/>
    <col min="10241" max="10241" width="3.44140625" style="7" customWidth="1"/>
    <col min="10242" max="10242" width="9.44140625" style="7" bestFit="1" customWidth="1"/>
    <col min="10243" max="10243" width="3.44140625" style="7" customWidth="1"/>
    <col min="10244" max="10244" width="9.44140625" style="7" customWidth="1"/>
    <col min="10245" max="10245" width="1.44140625" style="7" customWidth="1"/>
    <col min="10246" max="10246" width="11.109375" style="7" customWidth="1"/>
    <col min="10247" max="10247" width="2" style="7" customWidth="1"/>
    <col min="10248" max="10248" width="11" style="7" customWidth="1"/>
    <col min="10249" max="10249" width="1.88671875" style="7" customWidth="1"/>
    <col min="10250" max="10250" width="10.44140625" style="7" bestFit="1" customWidth="1"/>
    <col min="10251" max="10251" width="1.44140625" style="7" customWidth="1"/>
    <col min="10252" max="10252" width="8.44140625" style="7" customWidth="1"/>
    <col min="10253" max="10253" width="1.44140625" style="7" customWidth="1"/>
    <col min="10254" max="10254" width="8.44140625" style="7" customWidth="1"/>
    <col min="10255" max="10255" width="1.44140625" style="7" customWidth="1"/>
    <col min="10256" max="10256" width="10.44140625" style="7" bestFit="1" customWidth="1"/>
    <col min="10257" max="10257" width="1.44140625" style="7" customWidth="1"/>
    <col min="10258" max="10258" width="10.44140625" style="7" customWidth="1"/>
    <col min="10259" max="10259" width="1.44140625" style="7" customWidth="1"/>
    <col min="10260" max="10260" width="10.44140625" style="7" bestFit="1" customWidth="1"/>
    <col min="10261" max="10496" width="11.44140625" style="7"/>
    <col min="10497" max="10497" width="3.44140625" style="7" customWidth="1"/>
    <col min="10498" max="10498" width="9.44140625" style="7" bestFit="1" customWidth="1"/>
    <col min="10499" max="10499" width="3.44140625" style="7" customWidth="1"/>
    <col min="10500" max="10500" width="9.44140625" style="7" customWidth="1"/>
    <col min="10501" max="10501" width="1.44140625" style="7" customWidth="1"/>
    <col min="10502" max="10502" width="11.109375" style="7" customWidth="1"/>
    <col min="10503" max="10503" width="2" style="7" customWidth="1"/>
    <col min="10504" max="10504" width="11" style="7" customWidth="1"/>
    <col min="10505" max="10505" width="1.88671875" style="7" customWidth="1"/>
    <col min="10506" max="10506" width="10.44140625" style="7" bestFit="1" customWidth="1"/>
    <col min="10507" max="10507" width="1.44140625" style="7" customWidth="1"/>
    <col min="10508" max="10508" width="8.44140625" style="7" customWidth="1"/>
    <col min="10509" max="10509" width="1.44140625" style="7" customWidth="1"/>
    <col min="10510" max="10510" width="8.44140625" style="7" customWidth="1"/>
    <col min="10511" max="10511" width="1.44140625" style="7" customWidth="1"/>
    <col min="10512" max="10512" width="10.44140625" style="7" bestFit="1" customWidth="1"/>
    <col min="10513" max="10513" width="1.44140625" style="7" customWidth="1"/>
    <col min="10514" max="10514" width="10.44140625" style="7" customWidth="1"/>
    <col min="10515" max="10515" width="1.44140625" style="7" customWidth="1"/>
    <col min="10516" max="10516" width="10.44140625" style="7" bestFit="1" customWidth="1"/>
    <col min="10517" max="10752" width="11.44140625" style="7"/>
    <col min="10753" max="10753" width="3.44140625" style="7" customWidth="1"/>
    <col min="10754" max="10754" width="9.44140625" style="7" bestFit="1" customWidth="1"/>
    <col min="10755" max="10755" width="3.44140625" style="7" customWidth="1"/>
    <col min="10756" max="10756" width="9.44140625" style="7" customWidth="1"/>
    <col min="10757" max="10757" width="1.44140625" style="7" customWidth="1"/>
    <col min="10758" max="10758" width="11.109375" style="7" customWidth="1"/>
    <col min="10759" max="10759" width="2" style="7" customWidth="1"/>
    <col min="10760" max="10760" width="11" style="7" customWidth="1"/>
    <col min="10761" max="10761" width="1.88671875" style="7" customWidth="1"/>
    <col min="10762" max="10762" width="10.44140625" style="7" bestFit="1" customWidth="1"/>
    <col min="10763" max="10763" width="1.44140625" style="7" customWidth="1"/>
    <col min="10764" max="10764" width="8.44140625" style="7" customWidth="1"/>
    <col min="10765" max="10765" width="1.44140625" style="7" customWidth="1"/>
    <col min="10766" max="10766" width="8.44140625" style="7" customWidth="1"/>
    <col min="10767" max="10767" width="1.44140625" style="7" customWidth="1"/>
    <col min="10768" max="10768" width="10.44140625" style="7" bestFit="1" customWidth="1"/>
    <col min="10769" max="10769" width="1.44140625" style="7" customWidth="1"/>
    <col min="10770" max="10770" width="10.44140625" style="7" customWidth="1"/>
    <col min="10771" max="10771" width="1.44140625" style="7" customWidth="1"/>
    <col min="10772" max="10772" width="10.44140625" style="7" bestFit="1" customWidth="1"/>
    <col min="10773" max="11008" width="11.44140625" style="7"/>
    <col min="11009" max="11009" width="3.44140625" style="7" customWidth="1"/>
    <col min="11010" max="11010" width="9.44140625" style="7" bestFit="1" customWidth="1"/>
    <col min="11011" max="11011" width="3.44140625" style="7" customWidth="1"/>
    <col min="11012" max="11012" width="9.44140625" style="7" customWidth="1"/>
    <col min="11013" max="11013" width="1.44140625" style="7" customWidth="1"/>
    <col min="11014" max="11014" width="11.109375" style="7" customWidth="1"/>
    <col min="11015" max="11015" width="2" style="7" customWidth="1"/>
    <col min="11016" max="11016" width="11" style="7" customWidth="1"/>
    <col min="11017" max="11017" width="1.88671875" style="7" customWidth="1"/>
    <col min="11018" max="11018" width="10.44140625" style="7" bestFit="1" customWidth="1"/>
    <col min="11019" max="11019" width="1.44140625" style="7" customWidth="1"/>
    <col min="11020" max="11020" width="8.44140625" style="7" customWidth="1"/>
    <col min="11021" max="11021" width="1.44140625" style="7" customWidth="1"/>
    <col min="11022" max="11022" width="8.44140625" style="7" customWidth="1"/>
    <col min="11023" max="11023" width="1.44140625" style="7" customWidth="1"/>
    <col min="11024" max="11024" width="10.44140625" style="7" bestFit="1" customWidth="1"/>
    <col min="11025" max="11025" width="1.44140625" style="7" customWidth="1"/>
    <col min="11026" max="11026" width="10.44140625" style="7" customWidth="1"/>
    <col min="11027" max="11027" width="1.44140625" style="7" customWidth="1"/>
    <col min="11028" max="11028" width="10.44140625" style="7" bestFit="1" customWidth="1"/>
    <col min="11029" max="11264" width="11.44140625" style="7"/>
    <col min="11265" max="11265" width="3.44140625" style="7" customWidth="1"/>
    <col min="11266" max="11266" width="9.44140625" style="7" bestFit="1" customWidth="1"/>
    <col min="11267" max="11267" width="3.44140625" style="7" customWidth="1"/>
    <col min="11268" max="11268" width="9.44140625" style="7" customWidth="1"/>
    <col min="11269" max="11269" width="1.44140625" style="7" customWidth="1"/>
    <col min="11270" max="11270" width="11.109375" style="7" customWidth="1"/>
    <col min="11271" max="11271" width="2" style="7" customWidth="1"/>
    <col min="11272" max="11272" width="11" style="7" customWidth="1"/>
    <col min="11273" max="11273" width="1.88671875" style="7" customWidth="1"/>
    <col min="11274" max="11274" width="10.44140625" style="7" bestFit="1" customWidth="1"/>
    <col min="11275" max="11275" width="1.44140625" style="7" customWidth="1"/>
    <col min="11276" max="11276" width="8.44140625" style="7" customWidth="1"/>
    <col min="11277" max="11277" width="1.44140625" style="7" customWidth="1"/>
    <col min="11278" max="11278" width="8.44140625" style="7" customWidth="1"/>
    <col min="11279" max="11279" width="1.44140625" style="7" customWidth="1"/>
    <col min="11280" max="11280" width="10.44140625" style="7" bestFit="1" customWidth="1"/>
    <col min="11281" max="11281" width="1.44140625" style="7" customWidth="1"/>
    <col min="11282" max="11282" width="10.44140625" style="7" customWidth="1"/>
    <col min="11283" max="11283" width="1.44140625" style="7" customWidth="1"/>
    <col min="11284" max="11284" width="10.44140625" style="7" bestFit="1" customWidth="1"/>
    <col min="11285" max="11520" width="11.44140625" style="7"/>
    <col min="11521" max="11521" width="3.44140625" style="7" customWidth="1"/>
    <col min="11522" max="11522" width="9.44140625" style="7" bestFit="1" customWidth="1"/>
    <col min="11523" max="11523" width="3.44140625" style="7" customWidth="1"/>
    <col min="11524" max="11524" width="9.44140625" style="7" customWidth="1"/>
    <col min="11525" max="11525" width="1.44140625" style="7" customWidth="1"/>
    <col min="11526" max="11526" width="11.109375" style="7" customWidth="1"/>
    <col min="11527" max="11527" width="2" style="7" customWidth="1"/>
    <col min="11528" max="11528" width="11" style="7" customWidth="1"/>
    <col min="11529" max="11529" width="1.88671875" style="7" customWidth="1"/>
    <col min="11530" max="11530" width="10.44140625" style="7" bestFit="1" customWidth="1"/>
    <col min="11531" max="11531" width="1.44140625" style="7" customWidth="1"/>
    <col min="11532" max="11532" width="8.44140625" style="7" customWidth="1"/>
    <col min="11533" max="11533" width="1.44140625" style="7" customWidth="1"/>
    <col min="11534" max="11534" width="8.44140625" style="7" customWidth="1"/>
    <col min="11535" max="11535" width="1.44140625" style="7" customWidth="1"/>
    <col min="11536" max="11536" width="10.44140625" style="7" bestFit="1" customWidth="1"/>
    <col min="11537" max="11537" width="1.44140625" style="7" customWidth="1"/>
    <col min="11538" max="11538" width="10.44140625" style="7" customWidth="1"/>
    <col min="11539" max="11539" width="1.44140625" style="7" customWidth="1"/>
    <col min="11540" max="11540" width="10.44140625" style="7" bestFit="1" customWidth="1"/>
    <col min="11541" max="11776" width="11.44140625" style="7"/>
    <col min="11777" max="11777" width="3.44140625" style="7" customWidth="1"/>
    <col min="11778" max="11778" width="9.44140625" style="7" bestFit="1" customWidth="1"/>
    <col min="11779" max="11779" width="3.44140625" style="7" customWidth="1"/>
    <col min="11780" max="11780" width="9.44140625" style="7" customWidth="1"/>
    <col min="11781" max="11781" width="1.44140625" style="7" customWidth="1"/>
    <col min="11782" max="11782" width="11.109375" style="7" customWidth="1"/>
    <col min="11783" max="11783" width="2" style="7" customWidth="1"/>
    <col min="11784" max="11784" width="11" style="7" customWidth="1"/>
    <col min="11785" max="11785" width="1.88671875" style="7" customWidth="1"/>
    <col min="11786" max="11786" width="10.44140625" style="7" bestFit="1" customWidth="1"/>
    <col min="11787" max="11787" width="1.44140625" style="7" customWidth="1"/>
    <col min="11788" max="11788" width="8.44140625" style="7" customWidth="1"/>
    <col min="11789" max="11789" width="1.44140625" style="7" customWidth="1"/>
    <col min="11790" max="11790" width="8.44140625" style="7" customWidth="1"/>
    <col min="11791" max="11791" width="1.44140625" style="7" customWidth="1"/>
    <col min="11792" max="11792" width="10.44140625" style="7" bestFit="1" customWidth="1"/>
    <col min="11793" max="11793" width="1.44140625" style="7" customWidth="1"/>
    <col min="11794" max="11794" width="10.44140625" style="7" customWidth="1"/>
    <col min="11795" max="11795" width="1.44140625" style="7" customWidth="1"/>
    <col min="11796" max="11796" width="10.44140625" style="7" bestFit="1" customWidth="1"/>
    <col min="11797" max="12032" width="11.44140625" style="7"/>
    <col min="12033" max="12033" width="3.44140625" style="7" customWidth="1"/>
    <col min="12034" max="12034" width="9.44140625" style="7" bestFit="1" customWidth="1"/>
    <col min="12035" max="12035" width="3.44140625" style="7" customWidth="1"/>
    <col min="12036" max="12036" width="9.44140625" style="7" customWidth="1"/>
    <col min="12037" max="12037" width="1.44140625" style="7" customWidth="1"/>
    <col min="12038" max="12038" width="11.109375" style="7" customWidth="1"/>
    <col min="12039" max="12039" width="2" style="7" customWidth="1"/>
    <col min="12040" max="12040" width="11" style="7" customWidth="1"/>
    <col min="12041" max="12041" width="1.88671875" style="7" customWidth="1"/>
    <col min="12042" max="12042" width="10.44140625" style="7" bestFit="1" customWidth="1"/>
    <col min="12043" max="12043" width="1.44140625" style="7" customWidth="1"/>
    <col min="12044" max="12044" width="8.44140625" style="7" customWidth="1"/>
    <col min="12045" max="12045" width="1.44140625" style="7" customWidth="1"/>
    <col min="12046" max="12046" width="8.44140625" style="7" customWidth="1"/>
    <col min="12047" max="12047" width="1.44140625" style="7" customWidth="1"/>
    <col min="12048" max="12048" width="10.44140625" style="7" bestFit="1" customWidth="1"/>
    <col min="12049" max="12049" width="1.44140625" style="7" customWidth="1"/>
    <col min="12050" max="12050" width="10.44140625" style="7" customWidth="1"/>
    <col min="12051" max="12051" width="1.44140625" style="7" customWidth="1"/>
    <col min="12052" max="12052" width="10.44140625" style="7" bestFit="1" customWidth="1"/>
    <col min="12053" max="12288" width="11.44140625" style="7"/>
    <col min="12289" max="12289" width="3.44140625" style="7" customWidth="1"/>
    <col min="12290" max="12290" width="9.44140625" style="7" bestFit="1" customWidth="1"/>
    <col min="12291" max="12291" width="3.44140625" style="7" customWidth="1"/>
    <col min="12292" max="12292" width="9.44140625" style="7" customWidth="1"/>
    <col min="12293" max="12293" width="1.44140625" style="7" customWidth="1"/>
    <col min="12294" max="12294" width="11.109375" style="7" customWidth="1"/>
    <col min="12295" max="12295" width="2" style="7" customWidth="1"/>
    <col min="12296" max="12296" width="11" style="7" customWidth="1"/>
    <col min="12297" max="12297" width="1.88671875" style="7" customWidth="1"/>
    <col min="12298" max="12298" width="10.44140625" style="7" bestFit="1" customWidth="1"/>
    <col min="12299" max="12299" width="1.44140625" style="7" customWidth="1"/>
    <col min="12300" max="12300" width="8.44140625" style="7" customWidth="1"/>
    <col min="12301" max="12301" width="1.44140625" style="7" customWidth="1"/>
    <col min="12302" max="12302" width="8.44140625" style="7" customWidth="1"/>
    <col min="12303" max="12303" width="1.44140625" style="7" customWidth="1"/>
    <col min="12304" max="12304" width="10.44140625" style="7" bestFit="1" customWidth="1"/>
    <col min="12305" max="12305" width="1.44140625" style="7" customWidth="1"/>
    <col min="12306" max="12306" width="10.44140625" style="7" customWidth="1"/>
    <col min="12307" max="12307" width="1.44140625" style="7" customWidth="1"/>
    <col min="12308" max="12308" width="10.44140625" style="7" bestFit="1" customWidth="1"/>
    <col min="12309" max="12544" width="11.44140625" style="7"/>
    <col min="12545" max="12545" width="3.44140625" style="7" customWidth="1"/>
    <col min="12546" max="12546" width="9.44140625" style="7" bestFit="1" customWidth="1"/>
    <col min="12547" max="12547" width="3.44140625" style="7" customWidth="1"/>
    <col min="12548" max="12548" width="9.44140625" style="7" customWidth="1"/>
    <col min="12549" max="12549" width="1.44140625" style="7" customWidth="1"/>
    <col min="12550" max="12550" width="11.109375" style="7" customWidth="1"/>
    <col min="12551" max="12551" width="2" style="7" customWidth="1"/>
    <col min="12552" max="12552" width="11" style="7" customWidth="1"/>
    <col min="12553" max="12553" width="1.88671875" style="7" customWidth="1"/>
    <col min="12554" max="12554" width="10.44140625" style="7" bestFit="1" customWidth="1"/>
    <col min="12555" max="12555" width="1.44140625" style="7" customWidth="1"/>
    <col min="12556" max="12556" width="8.44140625" style="7" customWidth="1"/>
    <col min="12557" max="12557" width="1.44140625" style="7" customWidth="1"/>
    <col min="12558" max="12558" width="8.44140625" style="7" customWidth="1"/>
    <col min="12559" max="12559" width="1.44140625" style="7" customWidth="1"/>
    <col min="12560" max="12560" width="10.44140625" style="7" bestFit="1" customWidth="1"/>
    <col min="12561" max="12561" width="1.44140625" style="7" customWidth="1"/>
    <col min="12562" max="12562" width="10.44140625" style="7" customWidth="1"/>
    <col min="12563" max="12563" width="1.44140625" style="7" customWidth="1"/>
    <col min="12564" max="12564" width="10.44140625" style="7" bestFit="1" customWidth="1"/>
    <col min="12565" max="12800" width="11.44140625" style="7"/>
    <col min="12801" max="12801" width="3.44140625" style="7" customWidth="1"/>
    <col min="12802" max="12802" width="9.44140625" style="7" bestFit="1" customWidth="1"/>
    <col min="12803" max="12803" width="3.44140625" style="7" customWidth="1"/>
    <col min="12804" max="12804" width="9.44140625" style="7" customWidth="1"/>
    <col min="12805" max="12805" width="1.44140625" style="7" customWidth="1"/>
    <col min="12806" max="12806" width="11.109375" style="7" customWidth="1"/>
    <col min="12807" max="12807" width="2" style="7" customWidth="1"/>
    <col min="12808" max="12808" width="11" style="7" customWidth="1"/>
    <col min="12809" max="12809" width="1.88671875" style="7" customWidth="1"/>
    <col min="12810" max="12810" width="10.44140625" style="7" bestFit="1" customWidth="1"/>
    <col min="12811" max="12811" width="1.44140625" style="7" customWidth="1"/>
    <col min="12812" max="12812" width="8.44140625" style="7" customWidth="1"/>
    <col min="12813" max="12813" width="1.44140625" style="7" customWidth="1"/>
    <col min="12814" max="12814" width="8.44140625" style="7" customWidth="1"/>
    <col min="12815" max="12815" width="1.44140625" style="7" customWidth="1"/>
    <col min="12816" max="12816" width="10.44140625" style="7" bestFit="1" customWidth="1"/>
    <col min="12817" max="12817" width="1.44140625" style="7" customWidth="1"/>
    <col min="12818" max="12818" width="10.44140625" style="7" customWidth="1"/>
    <col min="12819" max="12819" width="1.44140625" style="7" customWidth="1"/>
    <col min="12820" max="12820" width="10.44140625" style="7" bestFit="1" customWidth="1"/>
    <col min="12821" max="13056" width="11.44140625" style="7"/>
    <col min="13057" max="13057" width="3.44140625" style="7" customWidth="1"/>
    <col min="13058" max="13058" width="9.44140625" style="7" bestFit="1" customWidth="1"/>
    <col min="13059" max="13059" width="3.44140625" style="7" customWidth="1"/>
    <col min="13060" max="13060" width="9.44140625" style="7" customWidth="1"/>
    <col min="13061" max="13061" width="1.44140625" style="7" customWidth="1"/>
    <col min="13062" max="13062" width="11.109375" style="7" customWidth="1"/>
    <col min="13063" max="13063" width="2" style="7" customWidth="1"/>
    <col min="13064" max="13064" width="11" style="7" customWidth="1"/>
    <col min="13065" max="13065" width="1.88671875" style="7" customWidth="1"/>
    <col min="13066" max="13066" width="10.44140625" style="7" bestFit="1" customWidth="1"/>
    <col min="13067" max="13067" width="1.44140625" style="7" customWidth="1"/>
    <col min="13068" max="13068" width="8.44140625" style="7" customWidth="1"/>
    <col min="13069" max="13069" width="1.44140625" style="7" customWidth="1"/>
    <col min="13070" max="13070" width="8.44140625" style="7" customWidth="1"/>
    <col min="13071" max="13071" width="1.44140625" style="7" customWidth="1"/>
    <col min="13072" max="13072" width="10.44140625" style="7" bestFit="1" customWidth="1"/>
    <col min="13073" max="13073" width="1.44140625" style="7" customWidth="1"/>
    <col min="13074" max="13074" width="10.44140625" style="7" customWidth="1"/>
    <col min="13075" max="13075" width="1.44140625" style="7" customWidth="1"/>
    <col min="13076" max="13076" width="10.44140625" style="7" bestFit="1" customWidth="1"/>
    <col min="13077" max="13312" width="11.44140625" style="7"/>
    <col min="13313" max="13313" width="3.44140625" style="7" customWidth="1"/>
    <col min="13314" max="13314" width="9.44140625" style="7" bestFit="1" customWidth="1"/>
    <col min="13315" max="13315" width="3.44140625" style="7" customWidth="1"/>
    <col min="13316" max="13316" width="9.44140625" style="7" customWidth="1"/>
    <col min="13317" max="13317" width="1.44140625" style="7" customWidth="1"/>
    <col min="13318" max="13318" width="11.109375" style="7" customWidth="1"/>
    <col min="13319" max="13319" width="2" style="7" customWidth="1"/>
    <col min="13320" max="13320" width="11" style="7" customWidth="1"/>
    <col min="13321" max="13321" width="1.88671875" style="7" customWidth="1"/>
    <col min="13322" max="13322" width="10.44140625" style="7" bestFit="1" customWidth="1"/>
    <col min="13323" max="13323" width="1.44140625" style="7" customWidth="1"/>
    <col min="13324" max="13324" width="8.44140625" style="7" customWidth="1"/>
    <col min="13325" max="13325" width="1.44140625" style="7" customWidth="1"/>
    <col min="13326" max="13326" width="8.44140625" style="7" customWidth="1"/>
    <col min="13327" max="13327" width="1.44140625" style="7" customWidth="1"/>
    <col min="13328" max="13328" width="10.44140625" style="7" bestFit="1" customWidth="1"/>
    <col min="13329" max="13329" width="1.44140625" style="7" customWidth="1"/>
    <col min="13330" max="13330" width="10.44140625" style="7" customWidth="1"/>
    <col min="13331" max="13331" width="1.44140625" style="7" customWidth="1"/>
    <col min="13332" max="13332" width="10.44140625" style="7" bestFit="1" customWidth="1"/>
    <col min="13333" max="13568" width="11.44140625" style="7"/>
    <col min="13569" max="13569" width="3.44140625" style="7" customWidth="1"/>
    <col min="13570" max="13570" width="9.44140625" style="7" bestFit="1" customWidth="1"/>
    <col min="13571" max="13571" width="3.44140625" style="7" customWidth="1"/>
    <col min="13572" max="13572" width="9.44140625" style="7" customWidth="1"/>
    <col min="13573" max="13573" width="1.44140625" style="7" customWidth="1"/>
    <col min="13574" max="13574" width="11.109375" style="7" customWidth="1"/>
    <col min="13575" max="13575" width="2" style="7" customWidth="1"/>
    <col min="13576" max="13576" width="11" style="7" customWidth="1"/>
    <col min="13577" max="13577" width="1.88671875" style="7" customWidth="1"/>
    <col min="13578" max="13578" width="10.44140625" style="7" bestFit="1" customWidth="1"/>
    <col min="13579" max="13579" width="1.44140625" style="7" customWidth="1"/>
    <col min="13580" max="13580" width="8.44140625" style="7" customWidth="1"/>
    <col min="13581" max="13581" width="1.44140625" style="7" customWidth="1"/>
    <col min="13582" max="13582" width="8.44140625" style="7" customWidth="1"/>
    <col min="13583" max="13583" width="1.44140625" style="7" customWidth="1"/>
    <col min="13584" max="13584" width="10.44140625" style="7" bestFit="1" customWidth="1"/>
    <col min="13585" max="13585" width="1.44140625" style="7" customWidth="1"/>
    <col min="13586" max="13586" width="10.44140625" style="7" customWidth="1"/>
    <col min="13587" max="13587" width="1.44140625" style="7" customWidth="1"/>
    <col min="13588" max="13588" width="10.44140625" style="7" bestFit="1" customWidth="1"/>
    <col min="13589" max="13824" width="11.44140625" style="7"/>
    <col min="13825" max="13825" width="3.44140625" style="7" customWidth="1"/>
    <col min="13826" max="13826" width="9.44140625" style="7" bestFit="1" customWidth="1"/>
    <col min="13827" max="13827" width="3.44140625" style="7" customWidth="1"/>
    <col min="13828" max="13828" width="9.44140625" style="7" customWidth="1"/>
    <col min="13829" max="13829" width="1.44140625" style="7" customWidth="1"/>
    <col min="13830" max="13830" width="11.109375" style="7" customWidth="1"/>
    <col min="13831" max="13831" width="2" style="7" customWidth="1"/>
    <col min="13832" max="13832" width="11" style="7" customWidth="1"/>
    <col min="13833" max="13833" width="1.88671875" style="7" customWidth="1"/>
    <col min="13834" max="13834" width="10.44140625" style="7" bestFit="1" customWidth="1"/>
    <col min="13835" max="13835" width="1.44140625" style="7" customWidth="1"/>
    <col min="13836" max="13836" width="8.44140625" style="7" customWidth="1"/>
    <col min="13837" max="13837" width="1.44140625" style="7" customWidth="1"/>
    <col min="13838" max="13838" width="8.44140625" style="7" customWidth="1"/>
    <col min="13839" max="13839" width="1.44140625" style="7" customWidth="1"/>
    <col min="13840" max="13840" width="10.44140625" style="7" bestFit="1" customWidth="1"/>
    <col min="13841" max="13841" width="1.44140625" style="7" customWidth="1"/>
    <col min="13842" max="13842" width="10.44140625" style="7" customWidth="1"/>
    <col min="13843" max="13843" width="1.44140625" style="7" customWidth="1"/>
    <col min="13844" max="13844" width="10.44140625" style="7" bestFit="1" customWidth="1"/>
    <col min="13845" max="14080" width="11.44140625" style="7"/>
    <col min="14081" max="14081" width="3.44140625" style="7" customWidth="1"/>
    <col min="14082" max="14082" width="9.44140625" style="7" bestFit="1" customWidth="1"/>
    <col min="14083" max="14083" width="3.44140625" style="7" customWidth="1"/>
    <col min="14084" max="14084" width="9.44140625" style="7" customWidth="1"/>
    <col min="14085" max="14085" width="1.44140625" style="7" customWidth="1"/>
    <col min="14086" max="14086" width="11.109375" style="7" customWidth="1"/>
    <col min="14087" max="14087" width="2" style="7" customWidth="1"/>
    <col min="14088" max="14088" width="11" style="7" customWidth="1"/>
    <col min="14089" max="14089" width="1.88671875" style="7" customWidth="1"/>
    <col min="14090" max="14090" width="10.44140625" style="7" bestFit="1" customWidth="1"/>
    <col min="14091" max="14091" width="1.44140625" style="7" customWidth="1"/>
    <col min="14092" max="14092" width="8.44140625" style="7" customWidth="1"/>
    <col min="14093" max="14093" width="1.44140625" style="7" customWidth="1"/>
    <col min="14094" max="14094" width="8.44140625" style="7" customWidth="1"/>
    <col min="14095" max="14095" width="1.44140625" style="7" customWidth="1"/>
    <col min="14096" max="14096" width="10.44140625" style="7" bestFit="1" customWidth="1"/>
    <col min="14097" max="14097" width="1.44140625" style="7" customWidth="1"/>
    <col min="14098" max="14098" width="10.44140625" style="7" customWidth="1"/>
    <col min="14099" max="14099" width="1.44140625" style="7" customWidth="1"/>
    <col min="14100" max="14100" width="10.44140625" style="7" bestFit="1" customWidth="1"/>
    <col min="14101" max="14336" width="11.44140625" style="7"/>
    <col min="14337" max="14337" width="3.44140625" style="7" customWidth="1"/>
    <col min="14338" max="14338" width="9.44140625" style="7" bestFit="1" customWidth="1"/>
    <col min="14339" max="14339" width="3.44140625" style="7" customWidth="1"/>
    <col min="14340" max="14340" width="9.44140625" style="7" customWidth="1"/>
    <col min="14341" max="14341" width="1.44140625" style="7" customWidth="1"/>
    <col min="14342" max="14342" width="11.109375" style="7" customWidth="1"/>
    <col min="14343" max="14343" width="2" style="7" customWidth="1"/>
    <col min="14344" max="14344" width="11" style="7" customWidth="1"/>
    <col min="14345" max="14345" width="1.88671875" style="7" customWidth="1"/>
    <col min="14346" max="14346" width="10.44140625" style="7" bestFit="1" customWidth="1"/>
    <col min="14347" max="14347" width="1.44140625" style="7" customWidth="1"/>
    <col min="14348" max="14348" width="8.44140625" style="7" customWidth="1"/>
    <col min="14349" max="14349" width="1.44140625" style="7" customWidth="1"/>
    <col min="14350" max="14350" width="8.44140625" style="7" customWidth="1"/>
    <col min="14351" max="14351" width="1.44140625" style="7" customWidth="1"/>
    <col min="14352" max="14352" width="10.44140625" style="7" bestFit="1" customWidth="1"/>
    <col min="14353" max="14353" width="1.44140625" style="7" customWidth="1"/>
    <col min="14354" max="14354" width="10.44140625" style="7" customWidth="1"/>
    <col min="14355" max="14355" width="1.44140625" style="7" customWidth="1"/>
    <col min="14356" max="14356" width="10.44140625" style="7" bestFit="1" customWidth="1"/>
    <col min="14357" max="14592" width="11.44140625" style="7"/>
    <col min="14593" max="14593" width="3.44140625" style="7" customWidth="1"/>
    <col min="14594" max="14594" width="9.44140625" style="7" bestFit="1" customWidth="1"/>
    <col min="14595" max="14595" width="3.44140625" style="7" customWidth="1"/>
    <col min="14596" max="14596" width="9.44140625" style="7" customWidth="1"/>
    <col min="14597" max="14597" width="1.44140625" style="7" customWidth="1"/>
    <col min="14598" max="14598" width="11.109375" style="7" customWidth="1"/>
    <col min="14599" max="14599" width="2" style="7" customWidth="1"/>
    <col min="14600" max="14600" width="11" style="7" customWidth="1"/>
    <col min="14601" max="14601" width="1.88671875" style="7" customWidth="1"/>
    <col min="14602" max="14602" width="10.44140625" style="7" bestFit="1" customWidth="1"/>
    <col min="14603" max="14603" width="1.44140625" style="7" customWidth="1"/>
    <col min="14604" max="14604" width="8.44140625" style="7" customWidth="1"/>
    <col min="14605" max="14605" width="1.44140625" style="7" customWidth="1"/>
    <col min="14606" max="14606" width="8.44140625" style="7" customWidth="1"/>
    <col min="14607" max="14607" width="1.44140625" style="7" customWidth="1"/>
    <col min="14608" max="14608" width="10.44140625" style="7" bestFit="1" customWidth="1"/>
    <col min="14609" max="14609" width="1.44140625" style="7" customWidth="1"/>
    <col min="14610" max="14610" width="10.44140625" style="7" customWidth="1"/>
    <col min="14611" max="14611" width="1.44140625" style="7" customWidth="1"/>
    <col min="14612" max="14612" width="10.44140625" style="7" bestFit="1" customWidth="1"/>
    <col min="14613" max="14848" width="11.44140625" style="7"/>
    <col min="14849" max="14849" width="3.44140625" style="7" customWidth="1"/>
    <col min="14850" max="14850" width="9.44140625" style="7" bestFit="1" customWidth="1"/>
    <col min="14851" max="14851" width="3.44140625" style="7" customWidth="1"/>
    <col min="14852" max="14852" width="9.44140625" style="7" customWidth="1"/>
    <col min="14853" max="14853" width="1.44140625" style="7" customWidth="1"/>
    <col min="14854" max="14854" width="11.109375" style="7" customWidth="1"/>
    <col min="14855" max="14855" width="2" style="7" customWidth="1"/>
    <col min="14856" max="14856" width="11" style="7" customWidth="1"/>
    <col min="14857" max="14857" width="1.88671875" style="7" customWidth="1"/>
    <col min="14858" max="14858" width="10.44140625" style="7" bestFit="1" customWidth="1"/>
    <col min="14859" max="14859" width="1.44140625" style="7" customWidth="1"/>
    <col min="14860" max="14860" width="8.44140625" style="7" customWidth="1"/>
    <col min="14861" max="14861" width="1.44140625" style="7" customWidth="1"/>
    <col min="14862" max="14862" width="8.44140625" style="7" customWidth="1"/>
    <col min="14863" max="14863" width="1.44140625" style="7" customWidth="1"/>
    <col min="14864" max="14864" width="10.44140625" style="7" bestFit="1" customWidth="1"/>
    <col min="14865" max="14865" width="1.44140625" style="7" customWidth="1"/>
    <col min="14866" max="14866" width="10.44140625" style="7" customWidth="1"/>
    <col min="14867" max="14867" width="1.44140625" style="7" customWidth="1"/>
    <col min="14868" max="14868" width="10.44140625" style="7" bestFit="1" customWidth="1"/>
    <col min="14869" max="15104" width="11.44140625" style="7"/>
    <col min="15105" max="15105" width="3.44140625" style="7" customWidth="1"/>
    <col min="15106" max="15106" width="9.44140625" style="7" bestFit="1" customWidth="1"/>
    <col min="15107" max="15107" width="3.44140625" style="7" customWidth="1"/>
    <col min="15108" max="15108" width="9.44140625" style="7" customWidth="1"/>
    <col min="15109" max="15109" width="1.44140625" style="7" customWidth="1"/>
    <col min="15110" max="15110" width="11.109375" style="7" customWidth="1"/>
    <col min="15111" max="15111" width="2" style="7" customWidth="1"/>
    <col min="15112" max="15112" width="11" style="7" customWidth="1"/>
    <col min="15113" max="15113" width="1.88671875" style="7" customWidth="1"/>
    <col min="15114" max="15114" width="10.44140625" style="7" bestFit="1" customWidth="1"/>
    <col min="15115" max="15115" width="1.44140625" style="7" customWidth="1"/>
    <col min="15116" max="15116" width="8.44140625" style="7" customWidth="1"/>
    <col min="15117" max="15117" width="1.44140625" style="7" customWidth="1"/>
    <col min="15118" max="15118" width="8.44140625" style="7" customWidth="1"/>
    <col min="15119" max="15119" width="1.44140625" style="7" customWidth="1"/>
    <col min="15120" max="15120" width="10.44140625" style="7" bestFit="1" customWidth="1"/>
    <col min="15121" max="15121" width="1.44140625" style="7" customWidth="1"/>
    <col min="15122" max="15122" width="10.44140625" style="7" customWidth="1"/>
    <col min="15123" max="15123" width="1.44140625" style="7" customWidth="1"/>
    <col min="15124" max="15124" width="10.44140625" style="7" bestFit="1" customWidth="1"/>
    <col min="15125" max="15360" width="11.44140625" style="7"/>
    <col min="15361" max="15361" width="3.44140625" style="7" customWidth="1"/>
    <col min="15362" max="15362" width="9.44140625" style="7" bestFit="1" customWidth="1"/>
    <col min="15363" max="15363" width="3.44140625" style="7" customWidth="1"/>
    <col min="15364" max="15364" width="9.44140625" style="7" customWidth="1"/>
    <col min="15365" max="15365" width="1.44140625" style="7" customWidth="1"/>
    <col min="15366" max="15366" width="11.109375" style="7" customWidth="1"/>
    <col min="15367" max="15367" width="2" style="7" customWidth="1"/>
    <col min="15368" max="15368" width="11" style="7" customWidth="1"/>
    <col min="15369" max="15369" width="1.88671875" style="7" customWidth="1"/>
    <col min="15370" max="15370" width="10.44140625" style="7" bestFit="1" customWidth="1"/>
    <col min="15371" max="15371" width="1.44140625" style="7" customWidth="1"/>
    <col min="15372" max="15372" width="8.44140625" style="7" customWidth="1"/>
    <col min="15373" max="15373" width="1.44140625" style="7" customWidth="1"/>
    <col min="15374" max="15374" width="8.44140625" style="7" customWidth="1"/>
    <col min="15375" max="15375" width="1.44140625" style="7" customWidth="1"/>
    <col min="15376" max="15376" width="10.44140625" style="7" bestFit="1" customWidth="1"/>
    <col min="15377" max="15377" width="1.44140625" style="7" customWidth="1"/>
    <col min="15378" max="15378" width="10.44140625" style="7" customWidth="1"/>
    <col min="15379" max="15379" width="1.44140625" style="7" customWidth="1"/>
    <col min="15380" max="15380" width="10.44140625" style="7" bestFit="1" customWidth="1"/>
    <col min="15381" max="15616" width="11.44140625" style="7"/>
    <col min="15617" max="15617" width="3.44140625" style="7" customWidth="1"/>
    <col min="15618" max="15618" width="9.44140625" style="7" bestFit="1" customWidth="1"/>
    <col min="15619" max="15619" width="3.44140625" style="7" customWidth="1"/>
    <col min="15620" max="15620" width="9.44140625" style="7" customWidth="1"/>
    <col min="15621" max="15621" width="1.44140625" style="7" customWidth="1"/>
    <col min="15622" max="15622" width="11.109375" style="7" customWidth="1"/>
    <col min="15623" max="15623" width="2" style="7" customWidth="1"/>
    <col min="15624" max="15624" width="11" style="7" customWidth="1"/>
    <col min="15625" max="15625" width="1.88671875" style="7" customWidth="1"/>
    <col min="15626" max="15626" width="10.44140625" style="7" bestFit="1" customWidth="1"/>
    <col min="15627" max="15627" width="1.44140625" style="7" customWidth="1"/>
    <col min="15628" max="15628" width="8.44140625" style="7" customWidth="1"/>
    <col min="15629" max="15629" width="1.44140625" style="7" customWidth="1"/>
    <col min="15630" max="15630" width="8.44140625" style="7" customWidth="1"/>
    <col min="15631" max="15631" width="1.44140625" style="7" customWidth="1"/>
    <col min="15632" max="15632" width="10.44140625" style="7" bestFit="1" customWidth="1"/>
    <col min="15633" max="15633" width="1.44140625" style="7" customWidth="1"/>
    <col min="15634" max="15634" width="10.44140625" style="7" customWidth="1"/>
    <col min="15635" max="15635" width="1.44140625" style="7" customWidth="1"/>
    <col min="15636" max="15636" width="10.44140625" style="7" bestFit="1" customWidth="1"/>
    <col min="15637" max="15872" width="11.44140625" style="7"/>
    <col min="15873" max="15873" width="3.44140625" style="7" customWidth="1"/>
    <col min="15874" max="15874" width="9.44140625" style="7" bestFit="1" customWidth="1"/>
    <col min="15875" max="15875" width="3.44140625" style="7" customWidth="1"/>
    <col min="15876" max="15876" width="9.44140625" style="7" customWidth="1"/>
    <col min="15877" max="15877" width="1.44140625" style="7" customWidth="1"/>
    <col min="15878" max="15878" width="11.109375" style="7" customWidth="1"/>
    <col min="15879" max="15879" width="2" style="7" customWidth="1"/>
    <col min="15880" max="15880" width="11" style="7" customWidth="1"/>
    <col min="15881" max="15881" width="1.88671875" style="7" customWidth="1"/>
    <col min="15882" max="15882" width="10.44140625" style="7" bestFit="1" customWidth="1"/>
    <col min="15883" max="15883" width="1.44140625" style="7" customWidth="1"/>
    <col min="15884" max="15884" width="8.44140625" style="7" customWidth="1"/>
    <col min="15885" max="15885" width="1.44140625" style="7" customWidth="1"/>
    <col min="15886" max="15886" width="8.44140625" style="7" customWidth="1"/>
    <col min="15887" max="15887" width="1.44140625" style="7" customWidth="1"/>
    <col min="15888" max="15888" width="10.44140625" style="7" bestFit="1" customWidth="1"/>
    <col min="15889" max="15889" width="1.44140625" style="7" customWidth="1"/>
    <col min="15890" max="15890" width="10.44140625" style="7" customWidth="1"/>
    <col min="15891" max="15891" width="1.44140625" style="7" customWidth="1"/>
    <col min="15892" max="15892" width="10.44140625" style="7" bestFit="1" customWidth="1"/>
    <col min="15893" max="16128" width="11.44140625" style="7"/>
    <col min="16129" max="16129" width="3.44140625" style="7" customWidth="1"/>
    <col min="16130" max="16130" width="9.44140625" style="7" bestFit="1" customWidth="1"/>
    <col min="16131" max="16131" width="3.44140625" style="7" customWidth="1"/>
    <col min="16132" max="16132" width="9.44140625" style="7" customWidth="1"/>
    <col min="16133" max="16133" width="1.44140625" style="7" customWidth="1"/>
    <col min="16134" max="16134" width="11.109375" style="7" customWidth="1"/>
    <col min="16135" max="16135" width="2" style="7" customWidth="1"/>
    <col min="16136" max="16136" width="11" style="7" customWidth="1"/>
    <col min="16137" max="16137" width="1.88671875" style="7" customWidth="1"/>
    <col min="16138" max="16138" width="10.44140625" style="7" bestFit="1" customWidth="1"/>
    <col min="16139" max="16139" width="1.44140625" style="7" customWidth="1"/>
    <col min="16140" max="16140" width="8.44140625" style="7" customWidth="1"/>
    <col min="16141" max="16141" width="1.44140625" style="7" customWidth="1"/>
    <col min="16142" max="16142" width="8.44140625" style="7" customWidth="1"/>
    <col min="16143" max="16143" width="1.44140625" style="7" customWidth="1"/>
    <col min="16144" max="16144" width="10.44140625" style="7" bestFit="1" customWidth="1"/>
    <col min="16145" max="16145" width="1.44140625" style="7" customWidth="1"/>
    <col min="16146" max="16146" width="10.44140625" style="7" customWidth="1"/>
    <col min="16147" max="16147" width="1.44140625" style="7" customWidth="1"/>
    <col min="16148" max="16148" width="10.44140625" style="7" bestFit="1" customWidth="1"/>
    <col min="16149" max="16384" width="11.44140625" style="7"/>
  </cols>
  <sheetData>
    <row r="1" spans="1:29" ht="13.8">
      <c r="A1" s="1216" t="s">
        <v>1029</v>
      </c>
    </row>
    <row r="2" spans="1:29" s="386" customFormat="1" ht="28.2">
      <c r="A2" s="442" t="s">
        <v>629</v>
      </c>
      <c r="B2" s="677"/>
      <c r="C2" s="677"/>
      <c r="D2" s="677"/>
      <c r="E2" s="677"/>
      <c r="F2" s="677"/>
      <c r="G2" s="677"/>
      <c r="H2" s="677"/>
      <c r="I2" s="677"/>
      <c r="J2" s="677"/>
      <c r="K2" s="677"/>
      <c r="L2" s="677"/>
      <c r="M2" s="677"/>
      <c r="N2" s="677"/>
      <c r="O2" s="677"/>
      <c r="P2" s="677"/>
      <c r="Q2" s="677"/>
      <c r="R2" s="677"/>
      <c r="S2" s="677"/>
      <c r="T2" s="677"/>
    </row>
    <row r="3" spans="1:29" s="387" customFormat="1" ht="17.399999999999999">
      <c r="A3" s="678"/>
      <c r="B3" s="679">
        <v>45688</v>
      </c>
      <c r="C3" s="200"/>
      <c r="D3" s="200"/>
      <c r="E3" s="200"/>
      <c r="F3" s="200"/>
      <c r="G3" s="200"/>
      <c r="H3" s="200"/>
      <c r="I3" s="200"/>
      <c r="J3" s="200"/>
      <c r="K3" s="200"/>
      <c r="L3" s="200"/>
      <c r="M3" s="200"/>
      <c r="N3" s="200"/>
      <c r="O3" s="200"/>
      <c r="P3" s="200"/>
      <c r="Q3" s="200"/>
      <c r="R3" s="200"/>
      <c r="S3" s="200"/>
      <c r="T3" s="200"/>
    </row>
    <row r="4" spans="1:29" s="516" customFormat="1" ht="20.100000000000001" customHeight="1" thickBot="1">
      <c r="A4" s="680"/>
      <c r="B4" s="680"/>
      <c r="C4" s="680"/>
      <c r="D4" s="680"/>
      <c r="E4" s="680"/>
      <c r="F4" s="680"/>
      <c r="G4" s="680"/>
      <c r="H4" s="680"/>
      <c r="I4" s="680"/>
      <c r="J4" s="680"/>
      <c r="K4" s="680"/>
      <c r="L4" s="680"/>
      <c r="M4" s="680"/>
      <c r="N4" s="680"/>
      <c r="O4" s="680"/>
      <c r="P4" s="680"/>
      <c r="Q4" s="680"/>
      <c r="R4" s="680"/>
      <c r="S4" s="680"/>
      <c r="T4" s="680"/>
    </row>
    <row r="5" spans="1:29" s="8" customFormat="1" ht="21.75" customHeight="1">
      <c r="A5" s="681" t="s">
        <v>630</v>
      </c>
      <c r="B5" s="681"/>
      <c r="C5" s="681"/>
      <c r="D5" s="681"/>
      <c r="E5" s="681"/>
      <c r="F5" s="208" t="s">
        <v>631</v>
      </c>
      <c r="G5" s="208"/>
      <c r="H5" s="208"/>
      <c r="I5" s="568"/>
      <c r="J5" s="106" t="s">
        <v>632</v>
      </c>
      <c r="K5" s="106"/>
      <c r="L5" s="106"/>
      <c r="M5" s="106"/>
      <c r="N5" s="106"/>
      <c r="O5" s="106"/>
      <c r="P5" s="106"/>
      <c r="Q5" s="9"/>
      <c r="R5" s="208" t="s">
        <v>633</v>
      </c>
      <c r="S5" s="208"/>
      <c r="T5" s="208"/>
    </row>
    <row r="6" spans="1:29" s="686" customFormat="1" ht="24.75" customHeight="1">
      <c r="A6" s="682"/>
      <c r="B6" s="682"/>
      <c r="C6" s="682"/>
      <c r="D6" s="682"/>
      <c r="E6" s="682"/>
      <c r="F6" s="506"/>
      <c r="G6" s="506"/>
      <c r="H6" s="506"/>
      <c r="I6" s="683"/>
      <c r="J6" s="684" t="s">
        <v>634</v>
      </c>
      <c r="K6" s="684"/>
      <c r="L6" s="684"/>
      <c r="M6" s="684"/>
      <c r="N6" s="685" t="s">
        <v>635</v>
      </c>
      <c r="O6" s="685"/>
      <c r="P6" s="504"/>
      <c r="Q6" s="413"/>
      <c r="R6" s="506"/>
      <c r="S6" s="506"/>
      <c r="T6" s="506"/>
      <c r="V6" s="687"/>
      <c r="W6" s="687"/>
      <c r="X6" s="687"/>
      <c r="Y6" s="687"/>
      <c r="Z6" s="687"/>
      <c r="AA6" s="687"/>
      <c r="AB6" s="687"/>
      <c r="AC6" s="687"/>
    </row>
    <row r="7" spans="1:29" s="686" customFormat="1" ht="15" customHeight="1">
      <c r="A7" s="688" t="s">
        <v>636</v>
      </c>
      <c r="B7" s="688"/>
      <c r="C7" s="688"/>
      <c r="D7" s="688"/>
      <c r="E7" s="688"/>
      <c r="F7" s="689" t="s">
        <v>637</v>
      </c>
      <c r="G7" s="689"/>
      <c r="H7" s="689" t="s">
        <v>329</v>
      </c>
      <c r="I7" s="689"/>
      <c r="J7" s="689" t="s">
        <v>637</v>
      </c>
      <c r="K7" s="689"/>
      <c r="L7" s="689" t="s">
        <v>329</v>
      </c>
      <c r="M7" s="689"/>
      <c r="N7" s="689" t="s">
        <v>637</v>
      </c>
      <c r="O7" s="689"/>
      <c r="P7" s="689" t="s">
        <v>329</v>
      </c>
      <c r="Q7" s="689"/>
      <c r="R7" s="689" t="s">
        <v>637</v>
      </c>
      <c r="S7" s="689"/>
      <c r="T7" s="690" t="s">
        <v>329</v>
      </c>
    </row>
    <row r="8" spans="1:29" s="686" customFormat="1" ht="15" customHeight="1">
      <c r="A8" s="242"/>
      <c r="B8" s="242"/>
      <c r="C8" s="242"/>
      <c r="D8" s="242"/>
      <c r="E8" s="242"/>
      <c r="F8" s="242"/>
      <c r="G8" s="242"/>
      <c r="H8" s="242" t="s">
        <v>638</v>
      </c>
      <c r="I8" s="242"/>
      <c r="J8" s="242"/>
      <c r="K8" s="242"/>
      <c r="L8" s="242" t="s">
        <v>638</v>
      </c>
      <c r="M8" s="242"/>
      <c r="N8" s="242"/>
      <c r="O8" s="242"/>
      <c r="P8" s="242" t="s">
        <v>638</v>
      </c>
      <c r="Q8" s="242"/>
      <c r="R8" s="242"/>
      <c r="S8" s="242"/>
      <c r="T8" s="213" t="s">
        <v>638</v>
      </c>
    </row>
    <row r="9" spans="1:29" s="694" customFormat="1" ht="5.25" customHeight="1">
      <c r="A9" s="691"/>
      <c r="B9" s="691"/>
      <c r="C9" s="691"/>
      <c r="D9" s="691"/>
      <c r="E9" s="691"/>
      <c r="F9" s="692"/>
      <c r="G9" s="693"/>
      <c r="H9" s="692"/>
      <c r="I9" s="693"/>
      <c r="J9" s="692"/>
      <c r="K9" s="693"/>
      <c r="L9" s="692"/>
      <c r="M9" s="693"/>
      <c r="N9" s="692"/>
      <c r="O9" s="692"/>
      <c r="P9" s="692"/>
      <c r="Q9" s="692"/>
      <c r="R9" s="692"/>
      <c r="S9" s="692"/>
      <c r="T9" s="692"/>
    </row>
    <row r="10" spans="1:29" s="241" customFormat="1" ht="11.25" customHeight="1">
      <c r="A10" s="695"/>
      <c r="C10" s="695"/>
      <c r="D10" s="696"/>
      <c r="F10" s="697"/>
      <c r="G10" s="697"/>
      <c r="H10" s="697"/>
      <c r="I10" s="697"/>
      <c r="J10" s="697"/>
      <c r="K10" s="697"/>
      <c r="L10" s="697"/>
      <c r="M10" s="697"/>
      <c r="N10" s="697"/>
      <c r="O10" s="697"/>
      <c r="P10" s="697"/>
      <c r="Q10" s="697"/>
      <c r="R10" s="697"/>
      <c r="S10" s="697"/>
      <c r="T10" s="697"/>
    </row>
    <row r="11" spans="1:29" s="21" customFormat="1" ht="15.75" customHeight="1">
      <c r="A11" s="698" t="s">
        <v>639</v>
      </c>
      <c r="C11" s="215"/>
      <c r="D11" s="699"/>
      <c r="F11" s="700">
        <v>19399</v>
      </c>
      <c r="G11" s="700"/>
      <c r="H11" s="700">
        <v>485.20929000000001</v>
      </c>
      <c r="I11" s="700"/>
      <c r="J11" s="700">
        <v>1</v>
      </c>
      <c r="K11" s="700"/>
      <c r="L11" s="700">
        <v>217.83982</v>
      </c>
      <c r="M11" s="700"/>
      <c r="N11" s="700">
        <v>51</v>
      </c>
      <c r="O11" s="700"/>
      <c r="P11" s="700">
        <v>153.50308000000001</v>
      </c>
      <c r="Q11" s="700"/>
      <c r="R11" s="700">
        <v>19451</v>
      </c>
      <c r="S11" s="700"/>
      <c r="T11" s="700">
        <v>856.55219000000011</v>
      </c>
      <c r="U11" s="374"/>
    </row>
    <row r="12" spans="1:29" s="21" customFormat="1" ht="12.9" customHeight="1">
      <c r="A12" s="215"/>
      <c r="B12" s="701" t="s">
        <v>640</v>
      </c>
      <c r="C12" s="701"/>
      <c r="D12" s="702">
        <v>12160</v>
      </c>
      <c r="F12" s="703">
        <v>19395</v>
      </c>
      <c r="G12" s="703"/>
      <c r="H12" s="703">
        <v>104.53660000000002</v>
      </c>
      <c r="I12" s="703"/>
      <c r="J12" s="703">
        <v>0</v>
      </c>
      <c r="K12" s="703"/>
      <c r="L12" s="703">
        <v>0</v>
      </c>
      <c r="M12" s="703"/>
      <c r="N12" s="703">
        <v>49</v>
      </c>
      <c r="O12" s="703"/>
      <c r="P12" s="703">
        <v>50.066230000000019</v>
      </c>
      <c r="Q12" s="703"/>
      <c r="R12" s="703">
        <v>19444</v>
      </c>
      <c r="S12" s="703"/>
      <c r="T12" s="703">
        <v>154.60283000000004</v>
      </c>
      <c r="U12" s="374"/>
    </row>
    <row r="13" spans="1:29" s="21" customFormat="1" ht="12.9" customHeight="1">
      <c r="A13" s="215" t="s">
        <v>641</v>
      </c>
      <c r="B13" s="702">
        <v>12160</v>
      </c>
      <c r="C13" s="704" t="s">
        <v>642</v>
      </c>
      <c r="D13" s="702">
        <v>30400</v>
      </c>
      <c r="F13" s="703">
        <v>2</v>
      </c>
      <c r="G13" s="703"/>
      <c r="H13" s="703">
        <v>52.332689999999999</v>
      </c>
      <c r="I13" s="703"/>
      <c r="J13" s="703" t="s">
        <v>62</v>
      </c>
      <c r="K13" s="703"/>
      <c r="L13" s="703" t="s">
        <v>62</v>
      </c>
      <c r="M13" s="703"/>
      <c r="N13" s="703">
        <v>1</v>
      </c>
      <c r="O13" s="703"/>
      <c r="P13" s="703">
        <v>26.482119999999998</v>
      </c>
      <c r="Q13" s="703"/>
      <c r="R13" s="703">
        <v>3</v>
      </c>
      <c r="S13" s="703"/>
      <c r="T13" s="703">
        <v>78.814809999999994</v>
      </c>
      <c r="U13" s="374"/>
    </row>
    <row r="14" spans="1:29" s="21" customFormat="1" ht="12.9" customHeight="1">
      <c r="A14" s="215" t="s">
        <v>641</v>
      </c>
      <c r="B14" s="702">
        <v>30400</v>
      </c>
      <c r="C14" s="704" t="s">
        <v>642</v>
      </c>
      <c r="D14" s="702">
        <v>60800</v>
      </c>
      <c r="F14" s="703" t="s">
        <v>62</v>
      </c>
      <c r="G14" s="703"/>
      <c r="H14" s="703" t="s">
        <v>62</v>
      </c>
      <c r="I14" s="703"/>
      <c r="J14" s="703" t="s">
        <v>62</v>
      </c>
      <c r="K14" s="703"/>
      <c r="L14" s="703" t="s">
        <v>62</v>
      </c>
      <c r="M14" s="703"/>
      <c r="N14" s="703" t="s">
        <v>62</v>
      </c>
      <c r="O14" s="703"/>
      <c r="P14" s="703" t="s">
        <v>62</v>
      </c>
      <c r="Q14" s="703"/>
      <c r="R14" s="703" t="s">
        <v>62</v>
      </c>
      <c r="S14" s="703"/>
      <c r="T14" s="703" t="s">
        <v>62</v>
      </c>
      <c r="U14" s="374"/>
    </row>
    <row r="15" spans="1:29" s="21" customFormat="1" ht="12.9" customHeight="1">
      <c r="A15" s="215" t="s">
        <v>641</v>
      </c>
      <c r="B15" s="702">
        <v>60800</v>
      </c>
      <c r="C15" s="704" t="s">
        <v>642</v>
      </c>
      <c r="D15" s="702">
        <v>121600</v>
      </c>
      <c r="F15" s="703" t="s">
        <v>62</v>
      </c>
      <c r="G15" s="703"/>
      <c r="H15" s="703" t="s">
        <v>62</v>
      </c>
      <c r="I15" s="703"/>
      <c r="J15" s="703" t="s">
        <v>62</v>
      </c>
      <c r="K15" s="703"/>
      <c r="L15" s="703" t="s">
        <v>62</v>
      </c>
      <c r="M15" s="703"/>
      <c r="N15" s="703">
        <v>1</v>
      </c>
      <c r="O15" s="703"/>
      <c r="P15" s="703">
        <v>76.954729999999998</v>
      </c>
      <c r="Q15" s="703"/>
      <c r="R15" s="703">
        <v>1</v>
      </c>
      <c r="S15" s="703"/>
      <c r="T15" s="703">
        <v>76.954729999999998</v>
      </c>
      <c r="U15" s="374"/>
    </row>
    <row r="16" spans="1:29" s="21" customFormat="1" ht="12.9" customHeight="1">
      <c r="A16" s="215" t="s">
        <v>641</v>
      </c>
      <c r="B16" s="702">
        <v>121600</v>
      </c>
      <c r="C16" s="704" t="s">
        <v>642</v>
      </c>
      <c r="D16" s="702">
        <v>243200</v>
      </c>
      <c r="F16" s="703">
        <v>2</v>
      </c>
      <c r="G16" s="703"/>
      <c r="H16" s="703">
        <v>328.34</v>
      </c>
      <c r="I16" s="703"/>
      <c r="J16" s="703">
        <v>1</v>
      </c>
      <c r="K16" s="703"/>
      <c r="L16" s="703">
        <v>217.83982</v>
      </c>
      <c r="M16" s="703"/>
      <c r="N16" s="703" t="s">
        <v>62</v>
      </c>
      <c r="O16" s="703"/>
      <c r="P16" s="703" t="s">
        <v>62</v>
      </c>
      <c r="Q16" s="703"/>
      <c r="R16" s="703">
        <v>3</v>
      </c>
      <c r="S16" s="703"/>
      <c r="T16" s="703">
        <v>546.17982000000006</v>
      </c>
      <c r="U16" s="374"/>
    </row>
    <row r="17" spans="1:21" s="21" customFormat="1" ht="12.9" customHeight="1">
      <c r="A17" s="215" t="s">
        <v>641</v>
      </c>
      <c r="B17" s="702">
        <v>243200</v>
      </c>
      <c r="C17" s="704" t="s">
        <v>642</v>
      </c>
      <c r="D17" s="702">
        <v>486400</v>
      </c>
      <c r="F17" s="703" t="s">
        <v>62</v>
      </c>
      <c r="G17" s="703"/>
      <c r="H17" s="703" t="s">
        <v>62</v>
      </c>
      <c r="I17" s="703"/>
      <c r="J17" s="703" t="s">
        <v>62</v>
      </c>
      <c r="K17" s="703"/>
      <c r="L17" s="703" t="s">
        <v>62</v>
      </c>
      <c r="M17" s="703"/>
      <c r="N17" s="703" t="s">
        <v>62</v>
      </c>
      <c r="O17" s="703"/>
      <c r="P17" s="703" t="s">
        <v>62</v>
      </c>
      <c r="Q17" s="703"/>
      <c r="R17" s="703" t="s">
        <v>62</v>
      </c>
      <c r="S17" s="703"/>
      <c r="T17" s="703" t="s">
        <v>62</v>
      </c>
      <c r="U17" s="374"/>
    </row>
    <row r="18" spans="1:21" s="21" customFormat="1" ht="12.9" customHeight="1">
      <c r="A18" s="215" t="s">
        <v>641</v>
      </c>
      <c r="B18" s="702">
        <v>486400</v>
      </c>
      <c r="C18" s="704" t="s">
        <v>642</v>
      </c>
      <c r="D18" s="702">
        <v>729600</v>
      </c>
      <c r="F18" s="703" t="s">
        <v>62</v>
      </c>
      <c r="G18" s="703"/>
      <c r="H18" s="703" t="s">
        <v>62</v>
      </c>
      <c r="I18" s="703"/>
      <c r="J18" s="703" t="s">
        <v>62</v>
      </c>
      <c r="K18" s="703"/>
      <c r="L18" s="703" t="s">
        <v>62</v>
      </c>
      <c r="M18" s="703"/>
      <c r="N18" s="703" t="s">
        <v>62</v>
      </c>
      <c r="O18" s="703"/>
      <c r="P18" s="703" t="s">
        <v>62</v>
      </c>
      <c r="Q18" s="703"/>
      <c r="R18" s="703" t="s">
        <v>62</v>
      </c>
      <c r="S18" s="703"/>
      <c r="T18" s="703" t="s">
        <v>62</v>
      </c>
      <c r="U18" s="374"/>
    </row>
    <row r="19" spans="1:21" s="21" customFormat="1" ht="12.9" customHeight="1">
      <c r="A19" s="215" t="s">
        <v>641</v>
      </c>
      <c r="B19" s="702">
        <v>729600</v>
      </c>
      <c r="C19" s="704" t="s">
        <v>642</v>
      </c>
      <c r="D19" s="702">
        <v>972800</v>
      </c>
      <c r="F19" s="703" t="s">
        <v>62</v>
      </c>
      <c r="G19" s="703"/>
      <c r="H19" s="703" t="s">
        <v>62</v>
      </c>
      <c r="I19" s="703"/>
      <c r="J19" s="703" t="s">
        <v>62</v>
      </c>
      <c r="K19" s="703"/>
      <c r="L19" s="703" t="s">
        <v>62</v>
      </c>
      <c r="M19" s="703"/>
      <c r="N19" s="703" t="s">
        <v>62</v>
      </c>
      <c r="O19" s="703"/>
      <c r="P19" s="703" t="s">
        <v>62</v>
      </c>
      <c r="Q19" s="703"/>
      <c r="R19" s="703" t="s">
        <v>62</v>
      </c>
      <c r="S19" s="703"/>
      <c r="T19" s="703" t="s">
        <v>62</v>
      </c>
      <c r="U19" s="374"/>
    </row>
    <row r="20" spans="1:21" s="21" customFormat="1" ht="12.9" customHeight="1">
      <c r="A20" s="215" t="s">
        <v>641</v>
      </c>
      <c r="B20" s="702">
        <v>972800</v>
      </c>
      <c r="C20" s="704" t="s">
        <v>642</v>
      </c>
      <c r="D20" s="702">
        <v>1216000</v>
      </c>
      <c r="F20" s="703" t="s">
        <v>62</v>
      </c>
      <c r="G20" s="703"/>
      <c r="H20" s="703" t="s">
        <v>62</v>
      </c>
      <c r="I20" s="703"/>
      <c r="J20" s="703" t="s">
        <v>62</v>
      </c>
      <c r="K20" s="703"/>
      <c r="L20" s="703" t="s">
        <v>62</v>
      </c>
      <c r="M20" s="703"/>
      <c r="N20" s="703" t="s">
        <v>62</v>
      </c>
      <c r="O20" s="703"/>
      <c r="P20" s="703" t="s">
        <v>62</v>
      </c>
      <c r="Q20" s="703"/>
      <c r="R20" s="703" t="s">
        <v>62</v>
      </c>
      <c r="S20" s="703"/>
      <c r="T20" s="703" t="s">
        <v>62</v>
      </c>
      <c r="U20" s="374"/>
    </row>
    <row r="21" spans="1:21" s="21" customFormat="1" ht="12.9" customHeight="1">
      <c r="A21" s="215" t="s">
        <v>641</v>
      </c>
      <c r="B21" s="702">
        <v>1216000</v>
      </c>
      <c r="C21" s="704" t="s">
        <v>642</v>
      </c>
      <c r="D21" s="702">
        <v>1824000</v>
      </c>
      <c r="F21" s="703" t="s">
        <v>62</v>
      </c>
      <c r="G21" s="703"/>
      <c r="H21" s="703" t="s">
        <v>62</v>
      </c>
      <c r="I21" s="703"/>
      <c r="J21" s="703" t="s">
        <v>62</v>
      </c>
      <c r="K21" s="703"/>
      <c r="L21" s="703" t="s">
        <v>62</v>
      </c>
      <c r="M21" s="703"/>
      <c r="N21" s="703" t="s">
        <v>62</v>
      </c>
      <c r="O21" s="703"/>
      <c r="P21" s="703" t="s">
        <v>62</v>
      </c>
      <c r="Q21" s="703"/>
      <c r="R21" s="703" t="s">
        <v>62</v>
      </c>
      <c r="S21" s="703"/>
      <c r="T21" s="703" t="s">
        <v>62</v>
      </c>
      <c r="U21" s="374"/>
    </row>
    <row r="22" spans="1:21" s="21" customFormat="1" ht="12.9" customHeight="1">
      <c r="A22" s="215" t="s">
        <v>641</v>
      </c>
      <c r="B22" s="702">
        <v>1824000</v>
      </c>
      <c r="C22" s="704" t="s">
        <v>642</v>
      </c>
      <c r="D22" s="702">
        <v>2432000</v>
      </c>
      <c r="F22" s="703" t="s">
        <v>62</v>
      </c>
      <c r="G22" s="703"/>
      <c r="H22" s="703" t="s">
        <v>62</v>
      </c>
      <c r="I22" s="703"/>
      <c r="J22" s="703" t="s">
        <v>62</v>
      </c>
      <c r="K22" s="703"/>
      <c r="L22" s="703" t="s">
        <v>62</v>
      </c>
      <c r="M22" s="703"/>
      <c r="N22" s="703" t="s">
        <v>62</v>
      </c>
      <c r="O22" s="703"/>
      <c r="P22" s="703" t="s">
        <v>62</v>
      </c>
      <c r="Q22" s="703"/>
      <c r="R22" s="703" t="s">
        <v>62</v>
      </c>
      <c r="S22" s="703"/>
      <c r="T22" s="703" t="s">
        <v>62</v>
      </c>
      <c r="U22" s="374"/>
    </row>
    <row r="23" spans="1:21" s="21" customFormat="1" ht="12.9" customHeight="1">
      <c r="A23" s="215" t="s">
        <v>641</v>
      </c>
      <c r="B23" s="702">
        <v>2432000</v>
      </c>
      <c r="C23" s="704" t="s">
        <v>642</v>
      </c>
      <c r="D23" s="702">
        <v>6080000</v>
      </c>
      <c r="F23" s="703" t="s">
        <v>62</v>
      </c>
      <c r="G23" s="703"/>
      <c r="H23" s="703" t="s">
        <v>62</v>
      </c>
      <c r="I23" s="703"/>
      <c r="J23" s="703" t="s">
        <v>62</v>
      </c>
      <c r="K23" s="703"/>
      <c r="L23" s="703" t="s">
        <v>62</v>
      </c>
      <c r="M23" s="703"/>
      <c r="N23" s="703" t="s">
        <v>62</v>
      </c>
      <c r="O23" s="703"/>
      <c r="P23" s="703" t="s">
        <v>62</v>
      </c>
      <c r="Q23" s="703"/>
      <c r="R23" s="703" t="s">
        <v>62</v>
      </c>
      <c r="S23" s="703"/>
      <c r="T23" s="703" t="s">
        <v>62</v>
      </c>
      <c r="U23" s="374"/>
    </row>
    <row r="24" spans="1:21" s="21" customFormat="1" ht="12.9" customHeight="1">
      <c r="A24" s="215" t="s">
        <v>641</v>
      </c>
      <c r="B24" s="702">
        <v>6080000</v>
      </c>
      <c r="C24" s="704" t="s">
        <v>642</v>
      </c>
      <c r="D24" s="702">
        <v>12160000</v>
      </c>
      <c r="F24" s="703" t="s">
        <v>62</v>
      </c>
      <c r="G24" s="703"/>
      <c r="H24" s="703" t="s">
        <v>62</v>
      </c>
      <c r="I24" s="703"/>
      <c r="J24" s="703" t="s">
        <v>62</v>
      </c>
      <c r="K24" s="703"/>
      <c r="L24" s="703" t="s">
        <v>62</v>
      </c>
      <c r="M24" s="703"/>
      <c r="N24" s="703" t="s">
        <v>62</v>
      </c>
      <c r="O24" s="703"/>
      <c r="P24" s="703" t="s">
        <v>62</v>
      </c>
      <c r="Q24" s="703"/>
      <c r="R24" s="703" t="s">
        <v>62</v>
      </c>
      <c r="S24" s="703"/>
      <c r="T24" s="703" t="s">
        <v>62</v>
      </c>
      <c r="U24" s="374"/>
    </row>
    <row r="25" spans="1:21" s="21" customFormat="1" ht="12.9" customHeight="1">
      <c r="A25" s="215" t="s">
        <v>641</v>
      </c>
      <c r="B25" s="702">
        <v>12160000</v>
      </c>
      <c r="C25" s="704" t="s">
        <v>642</v>
      </c>
      <c r="D25" s="705" t="s">
        <v>643</v>
      </c>
      <c r="F25" s="703" t="s">
        <v>62</v>
      </c>
      <c r="G25" s="703"/>
      <c r="H25" s="703" t="s">
        <v>62</v>
      </c>
      <c r="I25" s="703"/>
      <c r="J25" s="703" t="s">
        <v>62</v>
      </c>
      <c r="K25" s="703"/>
      <c r="L25" s="703" t="s">
        <v>62</v>
      </c>
      <c r="M25" s="703"/>
      <c r="N25" s="703" t="s">
        <v>62</v>
      </c>
      <c r="O25" s="703"/>
      <c r="P25" s="703" t="s">
        <v>62</v>
      </c>
      <c r="Q25" s="703"/>
      <c r="R25" s="703" t="s">
        <v>62</v>
      </c>
      <c r="S25" s="703"/>
      <c r="T25" s="703" t="s">
        <v>62</v>
      </c>
      <c r="U25" s="374"/>
    </row>
    <row r="26" spans="1:21" s="21" customFormat="1" ht="13.65" customHeight="1">
      <c r="A26" s="215"/>
      <c r="C26" s="215"/>
      <c r="D26" s="699"/>
      <c r="F26" s="697"/>
      <c r="H26" s="697"/>
      <c r="I26" s="697"/>
      <c r="J26" s="697"/>
      <c r="K26" s="697"/>
      <c r="L26" s="697"/>
      <c r="M26" s="697"/>
      <c r="N26" s="697"/>
      <c r="O26" s="697"/>
      <c r="P26" s="697"/>
      <c r="Q26" s="697"/>
      <c r="R26" s="697"/>
      <c r="S26" s="697"/>
      <c r="T26" s="697"/>
      <c r="U26" s="374"/>
    </row>
    <row r="27" spans="1:21" s="21" customFormat="1" ht="18" customHeight="1">
      <c r="A27" s="698" t="s">
        <v>91</v>
      </c>
      <c r="C27" s="215"/>
      <c r="D27" s="699"/>
      <c r="F27" s="700">
        <v>3289205</v>
      </c>
      <c r="G27" s="700"/>
      <c r="H27" s="700">
        <v>1521701.9619100001</v>
      </c>
      <c r="I27" s="700"/>
      <c r="J27" s="700">
        <v>588</v>
      </c>
      <c r="K27" s="700"/>
      <c r="L27" s="700">
        <v>9364.0358100000012</v>
      </c>
      <c r="M27" s="700"/>
      <c r="N27" s="700">
        <v>3252</v>
      </c>
      <c r="O27" s="700"/>
      <c r="P27" s="700">
        <v>26423.137070000001</v>
      </c>
      <c r="Q27" s="700"/>
      <c r="R27" s="700">
        <v>3293045</v>
      </c>
      <c r="S27" s="700"/>
      <c r="T27" s="700">
        <v>1557489.13479</v>
      </c>
      <c r="U27" s="374"/>
    </row>
    <row r="28" spans="1:21" s="21" customFormat="1" ht="12.9" customHeight="1">
      <c r="A28" s="215"/>
      <c r="B28" s="701" t="s">
        <v>640</v>
      </c>
      <c r="C28" s="701"/>
      <c r="D28" s="702">
        <v>12160</v>
      </c>
      <c r="F28" s="703">
        <v>3262741</v>
      </c>
      <c r="G28" s="703"/>
      <c r="H28" s="703">
        <v>324018.24846999999</v>
      </c>
      <c r="I28" s="703"/>
      <c r="J28" s="703">
        <v>505</v>
      </c>
      <c r="K28" s="703"/>
      <c r="L28" s="703">
        <v>362.07849999999962</v>
      </c>
      <c r="M28" s="703"/>
      <c r="N28" s="703">
        <v>3133</v>
      </c>
      <c r="O28" s="703"/>
      <c r="P28" s="703">
        <v>839.35896000000139</v>
      </c>
      <c r="Q28" s="703"/>
      <c r="R28" s="703">
        <v>3266379</v>
      </c>
      <c r="S28" s="703"/>
      <c r="T28" s="703">
        <v>325219.68592999992</v>
      </c>
      <c r="U28" s="374"/>
    </row>
    <row r="29" spans="1:21" s="21" customFormat="1" ht="12.9" customHeight="1">
      <c r="A29" s="215" t="s">
        <v>641</v>
      </c>
      <c r="B29" s="702">
        <v>12160</v>
      </c>
      <c r="C29" s="704" t="s">
        <v>642</v>
      </c>
      <c r="D29" s="702">
        <v>30400</v>
      </c>
      <c r="F29" s="703">
        <v>13994</v>
      </c>
      <c r="G29" s="703"/>
      <c r="H29" s="703">
        <v>272331.00864999997</v>
      </c>
      <c r="I29" s="703"/>
      <c r="J29" s="703">
        <v>26</v>
      </c>
      <c r="K29" s="703"/>
      <c r="L29" s="703">
        <v>534.10043000000007</v>
      </c>
      <c r="M29" s="703"/>
      <c r="N29" s="703">
        <v>35</v>
      </c>
      <c r="O29" s="703"/>
      <c r="P29" s="703">
        <v>663.13995000000011</v>
      </c>
      <c r="Q29" s="703"/>
      <c r="R29" s="703">
        <v>14055</v>
      </c>
      <c r="S29" s="703"/>
      <c r="T29" s="703">
        <v>273528.24902999995</v>
      </c>
      <c r="U29" s="374"/>
    </row>
    <row r="30" spans="1:21" s="21" customFormat="1" ht="12.9" customHeight="1">
      <c r="A30" s="215" t="s">
        <v>641</v>
      </c>
      <c r="B30" s="702">
        <v>30400</v>
      </c>
      <c r="C30" s="704" t="s">
        <v>642</v>
      </c>
      <c r="D30" s="702">
        <v>60800</v>
      </c>
      <c r="F30" s="703">
        <v>6821</v>
      </c>
      <c r="G30" s="703"/>
      <c r="H30" s="703">
        <v>291527.01201999997</v>
      </c>
      <c r="I30" s="703"/>
      <c r="J30" s="703">
        <v>26</v>
      </c>
      <c r="K30" s="703"/>
      <c r="L30" s="703">
        <v>1141.2412099999999</v>
      </c>
      <c r="M30" s="703"/>
      <c r="N30" s="703">
        <v>26</v>
      </c>
      <c r="O30" s="703"/>
      <c r="P30" s="703">
        <v>1168.72648</v>
      </c>
      <c r="Q30" s="703"/>
      <c r="R30" s="703">
        <v>6873</v>
      </c>
      <c r="S30" s="703"/>
      <c r="T30" s="703">
        <v>293836.97970999999</v>
      </c>
      <c r="U30" s="374"/>
    </row>
    <row r="31" spans="1:21" s="21" customFormat="1" ht="12.9" customHeight="1">
      <c r="A31" s="215" t="s">
        <v>641</v>
      </c>
      <c r="B31" s="702">
        <v>60800</v>
      </c>
      <c r="C31" s="704" t="s">
        <v>642</v>
      </c>
      <c r="D31" s="702">
        <v>121600</v>
      </c>
      <c r="F31" s="703">
        <v>4329</v>
      </c>
      <c r="G31" s="703"/>
      <c r="H31" s="703">
        <v>376572.00154999999</v>
      </c>
      <c r="I31" s="703"/>
      <c r="J31" s="703">
        <v>14</v>
      </c>
      <c r="K31" s="703"/>
      <c r="L31" s="703">
        <v>1112.7797800000001</v>
      </c>
      <c r="M31" s="703"/>
      <c r="N31" s="703">
        <v>22</v>
      </c>
      <c r="O31" s="703"/>
      <c r="P31" s="703">
        <v>1948.7925700000001</v>
      </c>
      <c r="Q31" s="703"/>
      <c r="R31" s="703">
        <v>4365</v>
      </c>
      <c r="S31" s="703"/>
      <c r="T31" s="703">
        <v>379633.57389999996</v>
      </c>
      <c r="U31" s="374"/>
    </row>
    <row r="32" spans="1:21" s="21" customFormat="1" ht="12.9" customHeight="1">
      <c r="A32" s="215" t="s">
        <v>641</v>
      </c>
      <c r="B32" s="702">
        <v>121600</v>
      </c>
      <c r="C32" s="704" t="s">
        <v>642</v>
      </c>
      <c r="D32" s="702">
        <v>243200</v>
      </c>
      <c r="F32" s="703">
        <v>1131</v>
      </c>
      <c r="G32" s="703"/>
      <c r="H32" s="703">
        <v>172983.58137</v>
      </c>
      <c r="I32" s="703"/>
      <c r="J32" s="703">
        <v>8</v>
      </c>
      <c r="K32" s="703"/>
      <c r="L32" s="703">
        <v>1330.61932</v>
      </c>
      <c r="M32" s="703"/>
      <c r="N32" s="703">
        <v>17</v>
      </c>
      <c r="O32" s="703"/>
      <c r="P32" s="703">
        <v>3035.3862000000004</v>
      </c>
      <c r="Q32" s="703"/>
      <c r="R32" s="703">
        <v>1156</v>
      </c>
      <c r="S32" s="703"/>
      <c r="T32" s="703">
        <v>177349.58688999998</v>
      </c>
      <c r="U32" s="374"/>
    </row>
    <row r="33" spans="1:21" s="21" customFormat="1" ht="12.9" customHeight="1">
      <c r="A33" s="215" t="s">
        <v>641</v>
      </c>
      <c r="B33" s="702">
        <v>243200</v>
      </c>
      <c r="C33" s="704" t="s">
        <v>642</v>
      </c>
      <c r="D33" s="702">
        <v>486400</v>
      </c>
      <c r="F33" s="703">
        <v>155</v>
      </c>
      <c r="G33" s="703"/>
      <c r="H33" s="703">
        <v>48725.99884</v>
      </c>
      <c r="I33" s="703"/>
      <c r="J33" s="703">
        <v>5</v>
      </c>
      <c r="K33" s="703"/>
      <c r="L33" s="703">
        <v>2032.1286100000002</v>
      </c>
      <c r="M33" s="703"/>
      <c r="N33" s="703">
        <v>7</v>
      </c>
      <c r="O33" s="703"/>
      <c r="P33" s="703">
        <v>2371.4725600000002</v>
      </c>
      <c r="Q33" s="703"/>
      <c r="R33" s="703">
        <v>167</v>
      </c>
      <c r="S33" s="703"/>
      <c r="T33" s="703">
        <v>53129.600009999995</v>
      </c>
      <c r="U33" s="374"/>
    </row>
    <row r="34" spans="1:21" s="21" customFormat="1" ht="12.9" customHeight="1">
      <c r="A34" s="215" t="s">
        <v>641</v>
      </c>
      <c r="B34" s="702">
        <v>486400</v>
      </c>
      <c r="C34" s="704" t="s">
        <v>642</v>
      </c>
      <c r="D34" s="702">
        <v>729600</v>
      </c>
      <c r="F34" s="703">
        <v>20</v>
      </c>
      <c r="G34" s="703"/>
      <c r="H34" s="703">
        <v>11456.390529999999</v>
      </c>
      <c r="I34" s="703"/>
      <c r="J34" s="703">
        <v>3</v>
      </c>
      <c r="K34" s="703"/>
      <c r="L34" s="703">
        <v>1861.67626</v>
      </c>
      <c r="M34" s="703"/>
      <c r="N34" s="703">
        <v>5</v>
      </c>
      <c r="O34" s="703"/>
      <c r="P34" s="703">
        <v>2945.4240700000005</v>
      </c>
      <c r="Q34" s="703"/>
      <c r="R34" s="703">
        <v>28</v>
      </c>
      <c r="S34" s="703"/>
      <c r="T34" s="703">
        <v>16263.49086</v>
      </c>
      <c r="U34" s="374"/>
    </row>
    <row r="35" spans="1:21" s="21" customFormat="1" ht="12.9" customHeight="1">
      <c r="A35" s="215" t="s">
        <v>641</v>
      </c>
      <c r="B35" s="702">
        <v>729600</v>
      </c>
      <c r="C35" s="704" t="s">
        <v>642</v>
      </c>
      <c r="D35" s="702">
        <v>972800</v>
      </c>
      <c r="F35" s="703">
        <v>4</v>
      </c>
      <c r="G35" s="703"/>
      <c r="H35" s="703">
        <v>3653.3487099999998</v>
      </c>
      <c r="I35" s="703"/>
      <c r="J35" s="703" t="s">
        <v>62</v>
      </c>
      <c r="K35" s="703"/>
      <c r="L35" s="703" t="s">
        <v>62</v>
      </c>
      <c r="M35" s="703"/>
      <c r="N35" s="703">
        <v>3</v>
      </c>
      <c r="O35" s="703"/>
      <c r="P35" s="703">
        <v>2475.77306</v>
      </c>
      <c r="Q35" s="703"/>
      <c r="R35" s="703">
        <v>7</v>
      </c>
      <c r="S35" s="703"/>
      <c r="T35" s="703">
        <v>6129.1217699999997</v>
      </c>
      <c r="U35" s="374"/>
    </row>
    <row r="36" spans="1:21" s="21" customFormat="1" ht="12.9" customHeight="1">
      <c r="A36" s="215" t="s">
        <v>641</v>
      </c>
      <c r="B36" s="702">
        <v>972800</v>
      </c>
      <c r="C36" s="704" t="s">
        <v>642</v>
      </c>
      <c r="D36" s="702">
        <v>1216000</v>
      </c>
      <c r="F36" s="703">
        <v>6</v>
      </c>
      <c r="G36" s="703"/>
      <c r="H36" s="703">
        <v>6397.0041300000003</v>
      </c>
      <c r="I36" s="703"/>
      <c r="J36" s="703">
        <v>1</v>
      </c>
      <c r="K36" s="703"/>
      <c r="L36" s="703">
        <v>989.41170000000011</v>
      </c>
      <c r="M36" s="703"/>
      <c r="N36" s="703" t="s">
        <v>62</v>
      </c>
      <c r="O36" s="703"/>
      <c r="P36" s="703" t="s">
        <v>62</v>
      </c>
      <c r="Q36" s="703"/>
      <c r="R36" s="703">
        <v>7</v>
      </c>
      <c r="S36" s="703"/>
      <c r="T36" s="703">
        <v>7386.4158299999999</v>
      </c>
      <c r="U36" s="374"/>
    </row>
    <row r="37" spans="1:21" s="21" customFormat="1" ht="12.9" customHeight="1">
      <c r="A37" s="215" t="s">
        <v>641</v>
      </c>
      <c r="B37" s="702">
        <v>1216000</v>
      </c>
      <c r="C37" s="704" t="s">
        <v>642</v>
      </c>
      <c r="D37" s="702">
        <v>1824000</v>
      </c>
      <c r="F37" s="703">
        <v>2</v>
      </c>
      <c r="G37" s="703"/>
      <c r="H37" s="703">
        <v>3302.6111000000001</v>
      </c>
      <c r="I37" s="703"/>
      <c r="J37" s="703" t="s">
        <v>62</v>
      </c>
      <c r="K37" s="703"/>
      <c r="L37" s="703" t="s">
        <v>62</v>
      </c>
      <c r="M37" s="703"/>
      <c r="N37" s="703" t="s">
        <v>62</v>
      </c>
      <c r="O37" s="703"/>
      <c r="P37" s="703" t="s">
        <v>62</v>
      </c>
      <c r="Q37" s="703"/>
      <c r="R37" s="703">
        <v>2</v>
      </c>
      <c r="S37" s="703"/>
      <c r="T37" s="703">
        <v>3302.6111000000001</v>
      </c>
      <c r="U37" s="374"/>
    </row>
    <row r="38" spans="1:21" s="21" customFormat="1" ht="12.9" customHeight="1">
      <c r="A38" s="215" t="s">
        <v>641</v>
      </c>
      <c r="B38" s="702">
        <v>1824000</v>
      </c>
      <c r="C38" s="704" t="s">
        <v>642</v>
      </c>
      <c r="D38" s="702">
        <v>2432000</v>
      </c>
      <c r="F38" s="703" t="s">
        <v>62</v>
      </c>
      <c r="G38" s="703"/>
      <c r="H38" s="703" t="s">
        <v>62</v>
      </c>
      <c r="I38" s="703"/>
      <c r="J38" s="703" t="s">
        <v>62</v>
      </c>
      <c r="K38" s="703"/>
      <c r="L38" s="703" t="s">
        <v>62</v>
      </c>
      <c r="M38" s="703"/>
      <c r="N38" s="703">
        <v>1</v>
      </c>
      <c r="O38" s="703"/>
      <c r="P38" s="703">
        <v>2314.6707700000002</v>
      </c>
      <c r="Q38" s="703"/>
      <c r="R38" s="703">
        <v>1</v>
      </c>
      <c r="S38" s="703"/>
      <c r="T38" s="703">
        <v>2314.6707700000002</v>
      </c>
      <c r="U38" s="374"/>
    </row>
    <row r="39" spans="1:21" s="21" customFormat="1" ht="12.9" customHeight="1">
      <c r="A39" s="215" t="s">
        <v>641</v>
      </c>
      <c r="B39" s="702">
        <v>2432000</v>
      </c>
      <c r="C39" s="704" t="s">
        <v>642</v>
      </c>
      <c r="D39" s="702">
        <v>6080000</v>
      </c>
      <c r="F39" s="703">
        <v>1</v>
      </c>
      <c r="G39" s="703"/>
      <c r="H39" s="703">
        <v>3521.3683799999999</v>
      </c>
      <c r="I39" s="703"/>
      <c r="J39" s="703" t="s">
        <v>62</v>
      </c>
      <c r="K39" s="703"/>
      <c r="L39" s="703" t="s">
        <v>62</v>
      </c>
      <c r="M39" s="703"/>
      <c r="N39" s="703">
        <v>3</v>
      </c>
      <c r="O39" s="703"/>
      <c r="P39" s="703">
        <v>8660.3924499999994</v>
      </c>
      <c r="Q39" s="703"/>
      <c r="R39" s="703">
        <v>4</v>
      </c>
      <c r="S39" s="703"/>
      <c r="T39" s="703">
        <v>12181.760829999999</v>
      </c>
      <c r="U39" s="374"/>
    </row>
    <row r="40" spans="1:21" s="21" customFormat="1" ht="12.9" customHeight="1">
      <c r="A40" s="215" t="s">
        <v>641</v>
      </c>
      <c r="B40" s="702">
        <v>6080000</v>
      </c>
      <c r="C40" s="704" t="s">
        <v>642</v>
      </c>
      <c r="D40" s="702">
        <v>12160000</v>
      </c>
      <c r="F40" s="703">
        <v>1</v>
      </c>
      <c r="G40" s="703"/>
      <c r="H40" s="703">
        <v>7213.3881600000004</v>
      </c>
      <c r="I40" s="703"/>
      <c r="J40" s="703" t="s">
        <v>62</v>
      </c>
      <c r="K40" s="703"/>
      <c r="L40" s="703" t="s">
        <v>62</v>
      </c>
      <c r="M40" s="703"/>
      <c r="N40" s="703" t="s">
        <v>62</v>
      </c>
      <c r="O40" s="703"/>
      <c r="P40" s="703" t="s">
        <v>62</v>
      </c>
      <c r="Q40" s="703"/>
      <c r="R40" s="703">
        <v>1</v>
      </c>
      <c r="S40" s="703"/>
      <c r="T40" s="703">
        <v>7213.3881600000004</v>
      </c>
      <c r="U40" s="374"/>
    </row>
    <row r="41" spans="1:21" s="21" customFormat="1" ht="12.9" customHeight="1">
      <c r="A41" s="215" t="s">
        <v>641</v>
      </c>
      <c r="B41" s="702">
        <v>12160000</v>
      </c>
      <c r="C41" s="704" t="s">
        <v>642</v>
      </c>
      <c r="D41" s="705" t="s">
        <v>643</v>
      </c>
      <c r="F41" s="703" t="s">
        <v>62</v>
      </c>
      <c r="G41" s="703"/>
      <c r="H41" s="703" t="s">
        <v>62</v>
      </c>
      <c r="I41" s="703"/>
      <c r="J41" s="703" t="s">
        <v>62</v>
      </c>
      <c r="K41" s="703"/>
      <c r="L41" s="703" t="s">
        <v>62</v>
      </c>
      <c r="M41" s="703"/>
      <c r="N41" s="703" t="s">
        <v>62</v>
      </c>
      <c r="O41" s="703"/>
      <c r="P41" s="703" t="s">
        <v>62</v>
      </c>
      <c r="Q41" s="703"/>
      <c r="R41" s="703" t="s">
        <v>62</v>
      </c>
      <c r="S41" s="703"/>
      <c r="T41" s="703" t="s">
        <v>62</v>
      </c>
      <c r="U41" s="374"/>
    </row>
    <row r="42" spans="1:21" s="21" customFormat="1" ht="12.15" customHeight="1">
      <c r="A42" s="215"/>
      <c r="C42" s="215"/>
      <c r="D42" s="699"/>
      <c r="F42" s="697"/>
      <c r="H42" s="697"/>
      <c r="I42" s="697"/>
      <c r="J42" s="697"/>
      <c r="K42" s="697"/>
      <c r="L42" s="697"/>
      <c r="M42" s="697"/>
      <c r="N42" s="697"/>
      <c r="O42" s="697"/>
      <c r="P42" s="697"/>
      <c r="Q42" s="697"/>
      <c r="R42" s="697"/>
      <c r="S42" s="697"/>
      <c r="T42" s="697"/>
      <c r="U42" s="374"/>
    </row>
    <row r="43" spans="1:21" s="21" customFormat="1" ht="18" customHeight="1">
      <c r="A43" s="698" t="s">
        <v>73</v>
      </c>
      <c r="C43" s="215"/>
      <c r="D43" s="699"/>
      <c r="F43" s="700">
        <v>103317</v>
      </c>
      <c r="G43" s="700"/>
      <c r="H43" s="700">
        <v>3345988.0116599998</v>
      </c>
      <c r="I43" s="700"/>
      <c r="J43" s="700">
        <v>21</v>
      </c>
      <c r="K43" s="700"/>
      <c r="L43" s="700">
        <v>51296.331409999999</v>
      </c>
      <c r="M43" s="700"/>
      <c r="N43" s="700">
        <v>86</v>
      </c>
      <c r="O43" s="700"/>
      <c r="P43" s="700">
        <v>564073.89136999997</v>
      </c>
      <c r="Q43" s="700"/>
      <c r="R43" s="700">
        <v>103424</v>
      </c>
      <c r="S43" s="700"/>
      <c r="T43" s="700">
        <v>3961358.2344400003</v>
      </c>
      <c r="U43" s="374"/>
    </row>
    <row r="44" spans="1:21" s="21" customFormat="1" ht="12.9" customHeight="1">
      <c r="A44" s="215"/>
      <c r="B44" s="701" t="s">
        <v>640</v>
      </c>
      <c r="C44" s="701"/>
      <c r="D44" s="702">
        <v>12160</v>
      </c>
      <c r="F44" s="703">
        <v>70675</v>
      </c>
      <c r="G44" s="703"/>
      <c r="H44" s="703">
        <v>84253.846969999839</v>
      </c>
      <c r="I44" s="703"/>
      <c r="J44" s="703">
        <v>2</v>
      </c>
      <c r="K44" s="703"/>
      <c r="L44" s="703">
        <v>12.890110000000277</v>
      </c>
      <c r="M44" s="703"/>
      <c r="N44" s="703">
        <v>14</v>
      </c>
      <c r="O44" s="703"/>
      <c r="P44" s="703">
        <v>49.364809999940917</v>
      </c>
      <c r="Q44" s="703"/>
      <c r="R44" s="703">
        <v>70691</v>
      </c>
      <c r="S44" s="703"/>
      <c r="T44" s="703">
        <v>84316.10189000098</v>
      </c>
      <c r="U44" s="374"/>
    </row>
    <row r="45" spans="1:21" s="21" customFormat="1" ht="12.9" customHeight="1">
      <c r="A45" s="215" t="s">
        <v>641</v>
      </c>
      <c r="B45" s="702">
        <v>12160</v>
      </c>
      <c r="C45" s="704" t="s">
        <v>642</v>
      </c>
      <c r="D45" s="702">
        <v>30400</v>
      </c>
      <c r="F45" s="703">
        <v>8414</v>
      </c>
      <c r="G45" s="703"/>
      <c r="H45" s="703">
        <v>176046.10225999999</v>
      </c>
      <c r="I45" s="703"/>
      <c r="J45" s="703" t="s">
        <v>62</v>
      </c>
      <c r="K45" s="703"/>
      <c r="L45" s="703" t="s">
        <v>62</v>
      </c>
      <c r="M45" s="703"/>
      <c r="N45" s="703">
        <v>2</v>
      </c>
      <c r="O45" s="703"/>
      <c r="P45" s="703">
        <v>53.598550000000003</v>
      </c>
      <c r="Q45" s="703"/>
      <c r="R45" s="703">
        <v>8416</v>
      </c>
      <c r="S45" s="703"/>
      <c r="T45" s="703">
        <v>176099.70081000001</v>
      </c>
      <c r="U45" s="374"/>
    </row>
    <row r="46" spans="1:21" s="21" customFormat="1" ht="12.9" customHeight="1">
      <c r="A46" s="215" t="s">
        <v>641</v>
      </c>
      <c r="B46" s="702">
        <v>30400</v>
      </c>
      <c r="C46" s="704" t="s">
        <v>642</v>
      </c>
      <c r="D46" s="702">
        <v>60800</v>
      </c>
      <c r="F46" s="703">
        <v>7531</v>
      </c>
      <c r="G46" s="703"/>
      <c r="H46" s="703">
        <v>344779.43061000004</v>
      </c>
      <c r="I46" s="703"/>
      <c r="J46" s="703">
        <v>2</v>
      </c>
      <c r="K46" s="703"/>
      <c r="L46" s="703">
        <v>113.09321000000001</v>
      </c>
      <c r="M46" s="703"/>
      <c r="N46" s="703">
        <v>3</v>
      </c>
      <c r="O46" s="703"/>
      <c r="P46" s="703">
        <v>124.90864000000001</v>
      </c>
      <c r="Q46" s="703"/>
      <c r="R46" s="703">
        <v>7536</v>
      </c>
      <c r="S46" s="703"/>
      <c r="T46" s="703">
        <v>345017.43245999998</v>
      </c>
      <c r="U46" s="374"/>
    </row>
    <row r="47" spans="1:21" s="21" customFormat="1" ht="12.9" customHeight="1">
      <c r="A47" s="215" t="s">
        <v>641</v>
      </c>
      <c r="B47" s="702">
        <v>60800</v>
      </c>
      <c r="C47" s="704" t="s">
        <v>642</v>
      </c>
      <c r="D47" s="702">
        <v>121600</v>
      </c>
      <c r="F47" s="703">
        <v>10632</v>
      </c>
      <c r="G47" s="703"/>
      <c r="H47" s="703">
        <v>1005604.56028</v>
      </c>
      <c r="I47" s="703"/>
      <c r="J47" s="703">
        <v>4</v>
      </c>
      <c r="K47" s="703"/>
      <c r="L47" s="703">
        <v>387.10744</v>
      </c>
      <c r="M47" s="703"/>
      <c r="N47" s="703">
        <v>2</v>
      </c>
      <c r="O47" s="703"/>
      <c r="P47" s="703">
        <v>178.27631</v>
      </c>
      <c r="Q47" s="703"/>
      <c r="R47" s="703">
        <v>10638</v>
      </c>
      <c r="S47" s="703"/>
      <c r="T47" s="703">
        <v>1006169.94403</v>
      </c>
      <c r="U47" s="374"/>
    </row>
    <row r="48" spans="1:21" s="21" customFormat="1" ht="12.9" customHeight="1">
      <c r="A48" s="215" t="s">
        <v>641</v>
      </c>
      <c r="B48" s="702">
        <v>121600</v>
      </c>
      <c r="C48" s="704" t="s">
        <v>642</v>
      </c>
      <c r="D48" s="702">
        <v>243200</v>
      </c>
      <c r="F48" s="703">
        <v>4219</v>
      </c>
      <c r="G48" s="703"/>
      <c r="H48" s="703">
        <v>682899.89813999995</v>
      </c>
      <c r="I48" s="703"/>
      <c r="J48" s="703">
        <v>2</v>
      </c>
      <c r="K48" s="703"/>
      <c r="L48" s="703">
        <v>377.16389000000004</v>
      </c>
      <c r="M48" s="703"/>
      <c r="N48" s="703">
        <v>4</v>
      </c>
      <c r="O48" s="703"/>
      <c r="P48" s="703">
        <v>644.74077999999997</v>
      </c>
      <c r="Q48" s="703"/>
      <c r="R48" s="703">
        <v>4225</v>
      </c>
      <c r="S48" s="703"/>
      <c r="T48" s="703">
        <v>683921.80280999991</v>
      </c>
      <c r="U48" s="374"/>
    </row>
    <row r="49" spans="1:22" s="21" customFormat="1" ht="12.9" customHeight="1">
      <c r="A49" s="215" t="s">
        <v>641</v>
      </c>
      <c r="B49" s="702">
        <v>243200</v>
      </c>
      <c r="C49" s="704" t="s">
        <v>642</v>
      </c>
      <c r="D49" s="702">
        <v>486400</v>
      </c>
      <c r="F49" s="703">
        <v>1239</v>
      </c>
      <c r="G49" s="703"/>
      <c r="H49" s="703">
        <v>404729.73087999999</v>
      </c>
      <c r="I49" s="703"/>
      <c r="J49" s="703">
        <v>3</v>
      </c>
      <c r="K49" s="703"/>
      <c r="L49" s="703">
        <v>1328.55097</v>
      </c>
      <c r="M49" s="703"/>
      <c r="N49" s="703">
        <v>4</v>
      </c>
      <c r="O49" s="703"/>
      <c r="P49" s="703">
        <v>1246.5988900000002</v>
      </c>
      <c r="Q49" s="703"/>
      <c r="R49" s="703">
        <v>1246</v>
      </c>
      <c r="S49" s="703"/>
      <c r="T49" s="703">
        <v>407304.88073999999</v>
      </c>
      <c r="U49" s="374"/>
    </row>
    <row r="50" spans="1:22" s="21" customFormat="1" ht="12.9" customHeight="1">
      <c r="A50" s="215" t="s">
        <v>641</v>
      </c>
      <c r="B50" s="702">
        <v>486400</v>
      </c>
      <c r="C50" s="704" t="s">
        <v>642</v>
      </c>
      <c r="D50" s="702">
        <v>729600</v>
      </c>
      <c r="F50" s="703">
        <v>336</v>
      </c>
      <c r="G50" s="703"/>
      <c r="H50" s="703">
        <v>194587.37402000002</v>
      </c>
      <c r="I50" s="703"/>
      <c r="J50" s="703">
        <v>2</v>
      </c>
      <c r="K50" s="703"/>
      <c r="L50" s="703">
        <v>1116.44697</v>
      </c>
      <c r="M50" s="703"/>
      <c r="N50" s="703">
        <v>3</v>
      </c>
      <c r="O50" s="703"/>
      <c r="P50" s="703">
        <v>1622.1228799999999</v>
      </c>
      <c r="Q50" s="703"/>
      <c r="R50" s="703">
        <v>341</v>
      </c>
      <c r="S50" s="703"/>
      <c r="T50" s="703">
        <v>197325.94387000002</v>
      </c>
      <c r="U50" s="374"/>
    </row>
    <row r="51" spans="1:22" s="21" customFormat="1" ht="12.9" customHeight="1">
      <c r="A51" s="215" t="s">
        <v>641</v>
      </c>
      <c r="B51" s="702">
        <v>729600</v>
      </c>
      <c r="C51" s="704" t="s">
        <v>642</v>
      </c>
      <c r="D51" s="702">
        <v>972800</v>
      </c>
      <c r="F51" s="703">
        <v>125</v>
      </c>
      <c r="G51" s="703"/>
      <c r="H51" s="703">
        <v>103919.09093999999</v>
      </c>
      <c r="I51" s="703"/>
      <c r="J51" s="703">
        <v>1</v>
      </c>
      <c r="K51" s="703"/>
      <c r="L51" s="703">
        <v>771.46205000000009</v>
      </c>
      <c r="M51" s="703"/>
      <c r="N51" s="703">
        <v>1</v>
      </c>
      <c r="O51" s="703"/>
      <c r="P51" s="703">
        <v>945.48183999999992</v>
      </c>
      <c r="Q51" s="703"/>
      <c r="R51" s="703">
        <v>127</v>
      </c>
      <c r="S51" s="703"/>
      <c r="T51" s="703">
        <v>105636.03483</v>
      </c>
      <c r="U51" s="374"/>
    </row>
    <row r="52" spans="1:22" s="21" customFormat="1" ht="12.9" customHeight="1">
      <c r="A52" s="215" t="s">
        <v>641</v>
      </c>
      <c r="B52" s="702">
        <v>972800</v>
      </c>
      <c r="C52" s="704" t="s">
        <v>642</v>
      </c>
      <c r="D52" s="702">
        <v>1216000</v>
      </c>
      <c r="F52" s="703">
        <v>52</v>
      </c>
      <c r="G52" s="703"/>
      <c r="H52" s="703">
        <v>56226.879820000002</v>
      </c>
      <c r="I52" s="703"/>
      <c r="J52" s="703" t="s">
        <v>62</v>
      </c>
      <c r="K52" s="703"/>
      <c r="L52" s="703" t="s">
        <v>62</v>
      </c>
      <c r="M52" s="703"/>
      <c r="N52" s="703">
        <v>5</v>
      </c>
      <c r="O52" s="703"/>
      <c r="P52" s="703">
        <v>5244.7319299999999</v>
      </c>
      <c r="Q52" s="703"/>
      <c r="R52" s="703">
        <v>57</v>
      </c>
      <c r="S52" s="703"/>
      <c r="T52" s="703">
        <v>61471.611749999996</v>
      </c>
      <c r="U52" s="374"/>
    </row>
    <row r="53" spans="1:22" s="21" customFormat="1" ht="12.9" customHeight="1">
      <c r="A53" s="215" t="s">
        <v>641</v>
      </c>
      <c r="B53" s="702">
        <v>1216000</v>
      </c>
      <c r="C53" s="704" t="s">
        <v>642</v>
      </c>
      <c r="D53" s="702">
        <v>1824000</v>
      </c>
      <c r="F53" s="703">
        <v>39</v>
      </c>
      <c r="G53" s="703"/>
      <c r="H53" s="703">
        <v>57124.320729999999</v>
      </c>
      <c r="I53" s="703"/>
      <c r="J53" s="703" t="s">
        <v>62</v>
      </c>
      <c r="K53" s="703"/>
      <c r="L53" s="703" t="s">
        <v>62</v>
      </c>
      <c r="M53" s="703"/>
      <c r="N53" s="703">
        <v>3</v>
      </c>
      <c r="O53" s="703"/>
      <c r="P53" s="703">
        <v>4787.1098300000003</v>
      </c>
      <c r="Q53" s="703"/>
      <c r="R53" s="703">
        <v>42</v>
      </c>
      <c r="S53" s="703"/>
      <c r="T53" s="703">
        <v>61911.430560000001</v>
      </c>
      <c r="U53" s="374"/>
    </row>
    <row r="54" spans="1:22" s="21" customFormat="1" ht="12.9" customHeight="1">
      <c r="A54" s="215" t="s">
        <v>641</v>
      </c>
      <c r="B54" s="702">
        <v>1824000</v>
      </c>
      <c r="C54" s="704" t="s">
        <v>642</v>
      </c>
      <c r="D54" s="702">
        <v>2432000</v>
      </c>
      <c r="F54" s="703">
        <v>22</v>
      </c>
      <c r="G54" s="703"/>
      <c r="H54" s="703">
        <v>45588.867819999999</v>
      </c>
      <c r="I54" s="703"/>
      <c r="J54" s="703" t="s">
        <v>62</v>
      </c>
      <c r="K54" s="703"/>
      <c r="L54" s="703" t="s">
        <v>62</v>
      </c>
      <c r="M54" s="703"/>
      <c r="N54" s="703">
        <v>3</v>
      </c>
      <c r="O54" s="703"/>
      <c r="P54" s="703">
        <v>6290.3289000000004</v>
      </c>
      <c r="Q54" s="703"/>
      <c r="R54" s="703">
        <v>25</v>
      </c>
      <c r="S54" s="703"/>
      <c r="T54" s="703">
        <v>51879.19672</v>
      </c>
      <c r="U54" s="374"/>
    </row>
    <row r="55" spans="1:22" s="21" customFormat="1" ht="12.9" customHeight="1">
      <c r="A55" s="215" t="s">
        <v>641</v>
      </c>
      <c r="B55" s="702">
        <v>2432000</v>
      </c>
      <c r="C55" s="704" t="s">
        <v>642</v>
      </c>
      <c r="D55" s="702">
        <v>6080000</v>
      </c>
      <c r="F55" s="703">
        <v>27</v>
      </c>
      <c r="G55" s="703"/>
      <c r="H55" s="703">
        <v>101839.54326999999</v>
      </c>
      <c r="I55" s="703"/>
      <c r="J55" s="703">
        <v>3</v>
      </c>
      <c r="K55" s="703"/>
      <c r="L55" s="703">
        <v>9683.6448</v>
      </c>
      <c r="M55" s="703"/>
      <c r="N55" s="703">
        <v>9</v>
      </c>
      <c r="O55" s="703"/>
      <c r="P55" s="703">
        <v>36896.941749999998</v>
      </c>
      <c r="Q55" s="703"/>
      <c r="R55" s="703">
        <v>39</v>
      </c>
      <c r="S55" s="703"/>
      <c r="T55" s="703">
        <v>148420.12982</v>
      </c>
      <c r="U55" s="374"/>
    </row>
    <row r="56" spans="1:22" s="21" customFormat="1" ht="12.9" customHeight="1">
      <c r="A56" s="215" t="s">
        <v>641</v>
      </c>
      <c r="B56" s="702">
        <v>6080000</v>
      </c>
      <c r="C56" s="704" t="s">
        <v>642</v>
      </c>
      <c r="D56" s="702">
        <v>12160000</v>
      </c>
      <c r="F56" s="703">
        <v>3</v>
      </c>
      <c r="G56" s="703"/>
      <c r="H56" s="703">
        <v>21471.711500000001</v>
      </c>
      <c r="I56" s="703"/>
      <c r="J56" s="703" t="s">
        <v>62</v>
      </c>
      <c r="K56" s="703"/>
      <c r="L56" s="703" t="s">
        <v>62</v>
      </c>
      <c r="M56" s="703"/>
      <c r="N56" s="703">
        <v>15</v>
      </c>
      <c r="O56" s="703"/>
      <c r="P56" s="703">
        <v>130690.67990999999</v>
      </c>
      <c r="Q56" s="703"/>
      <c r="R56" s="703">
        <v>18</v>
      </c>
      <c r="S56" s="703"/>
      <c r="T56" s="703">
        <v>152162.39140999998</v>
      </c>
      <c r="U56" s="374"/>
    </row>
    <row r="57" spans="1:22" s="21" customFormat="1" ht="12.9" customHeight="1">
      <c r="A57" s="215" t="s">
        <v>641</v>
      </c>
      <c r="B57" s="702">
        <v>12160000</v>
      </c>
      <c r="C57" s="704" t="s">
        <v>642</v>
      </c>
      <c r="D57" s="705" t="s">
        <v>643</v>
      </c>
      <c r="F57" s="703">
        <v>3</v>
      </c>
      <c r="G57" s="703"/>
      <c r="H57" s="703">
        <v>66916.654420000006</v>
      </c>
      <c r="I57" s="703"/>
      <c r="J57" s="703">
        <v>2</v>
      </c>
      <c r="K57" s="703"/>
      <c r="L57" s="703">
        <v>37505.971969999999</v>
      </c>
      <c r="M57" s="703"/>
      <c r="N57" s="703">
        <v>18</v>
      </c>
      <c r="O57" s="703"/>
      <c r="P57" s="703">
        <v>375299.00635000004</v>
      </c>
      <c r="Q57" s="703"/>
      <c r="R57" s="703">
        <v>23</v>
      </c>
      <c r="S57" s="703"/>
      <c r="T57" s="703">
        <v>479721.63274000003</v>
      </c>
      <c r="U57" s="374"/>
    </row>
    <row r="58" spans="1:22" s="21" customFormat="1" ht="10.5" customHeight="1">
      <c r="A58" s="215"/>
      <c r="B58" s="701"/>
      <c r="C58" s="701"/>
      <c r="D58" s="702"/>
      <c r="F58" s="697"/>
      <c r="H58" s="697"/>
      <c r="I58" s="697"/>
      <c r="J58" s="697"/>
      <c r="K58" s="697"/>
      <c r="L58" s="697"/>
      <c r="M58" s="697"/>
      <c r="N58" s="697"/>
      <c r="O58" s="697"/>
      <c r="P58" s="697"/>
      <c r="Q58" s="697"/>
      <c r="R58" s="697"/>
      <c r="S58" s="697"/>
      <c r="T58" s="697"/>
      <c r="U58" s="706"/>
      <c r="V58" s="706"/>
    </row>
    <row r="59" spans="1:22" s="15" customFormat="1" ht="20.100000000000001" customHeight="1">
      <c r="A59" s="698" t="s">
        <v>74</v>
      </c>
      <c r="B59" s="21"/>
      <c r="C59" s="215"/>
      <c r="D59" s="699"/>
      <c r="E59" s="21"/>
      <c r="F59" s="700">
        <v>140671</v>
      </c>
      <c r="G59" s="700"/>
      <c r="H59" s="700">
        <v>337846.67279000004</v>
      </c>
      <c r="I59" s="700"/>
      <c r="J59" s="700" t="s">
        <v>62</v>
      </c>
      <c r="K59" s="700"/>
      <c r="L59" s="700" t="s">
        <v>62</v>
      </c>
      <c r="M59" s="700"/>
      <c r="N59" s="700" t="s">
        <v>62</v>
      </c>
      <c r="O59" s="700"/>
      <c r="P59" s="700" t="s">
        <v>62</v>
      </c>
      <c r="Q59" s="700"/>
      <c r="R59" s="700">
        <v>140671</v>
      </c>
      <c r="S59" s="700"/>
      <c r="T59" s="700">
        <v>337846.67279000004</v>
      </c>
      <c r="U59" s="374"/>
    </row>
    <row r="60" spans="1:22" s="21" customFormat="1" ht="12.9" customHeight="1">
      <c r="A60" s="215"/>
      <c r="B60" s="701" t="s">
        <v>640</v>
      </c>
      <c r="C60" s="701"/>
      <c r="D60" s="702">
        <v>12160</v>
      </c>
      <c r="F60" s="703">
        <v>134408</v>
      </c>
      <c r="G60" s="703"/>
      <c r="H60" s="703">
        <v>60753.751060000097</v>
      </c>
      <c r="I60" s="703"/>
      <c r="J60" s="703" t="s">
        <v>62</v>
      </c>
      <c r="K60" s="703"/>
      <c r="L60" s="703" t="s">
        <v>62</v>
      </c>
      <c r="M60" s="703"/>
      <c r="N60" s="703" t="s">
        <v>62</v>
      </c>
      <c r="O60" s="703"/>
      <c r="P60" s="703" t="s">
        <v>62</v>
      </c>
      <c r="Q60" s="703"/>
      <c r="R60" s="703">
        <v>134408</v>
      </c>
      <c r="S60" s="703"/>
      <c r="T60" s="703">
        <v>60753.751060000097</v>
      </c>
      <c r="U60" s="374"/>
    </row>
    <row r="61" spans="1:22" s="21" customFormat="1" ht="12.9" customHeight="1">
      <c r="A61" s="215" t="s">
        <v>641</v>
      </c>
      <c r="B61" s="702">
        <v>12160</v>
      </c>
      <c r="C61" s="704" t="s">
        <v>642</v>
      </c>
      <c r="D61" s="702">
        <v>30400</v>
      </c>
      <c r="F61" s="703">
        <v>3471</v>
      </c>
      <c r="G61" s="703"/>
      <c r="H61" s="703">
        <v>67373.75099</v>
      </c>
      <c r="I61" s="703"/>
      <c r="J61" s="703" t="s">
        <v>62</v>
      </c>
      <c r="K61" s="703"/>
      <c r="L61" s="703" t="s">
        <v>62</v>
      </c>
      <c r="M61" s="703"/>
      <c r="N61" s="703" t="s">
        <v>62</v>
      </c>
      <c r="O61" s="703"/>
      <c r="P61" s="703" t="s">
        <v>62</v>
      </c>
      <c r="Q61" s="703"/>
      <c r="R61" s="703">
        <v>3471</v>
      </c>
      <c r="S61" s="703"/>
      <c r="T61" s="703">
        <v>67373.75099</v>
      </c>
      <c r="U61" s="374"/>
    </row>
    <row r="62" spans="1:22" s="21" customFormat="1" ht="12.9" customHeight="1">
      <c r="A62" s="215" t="s">
        <v>641</v>
      </c>
      <c r="B62" s="702">
        <v>30400</v>
      </c>
      <c r="C62" s="704" t="s">
        <v>642</v>
      </c>
      <c r="D62" s="702">
        <v>60800</v>
      </c>
      <c r="F62" s="703">
        <v>1638</v>
      </c>
      <c r="G62" s="703"/>
      <c r="H62" s="703">
        <v>69340.30309999999</v>
      </c>
      <c r="I62" s="703"/>
      <c r="J62" s="703" t="s">
        <v>62</v>
      </c>
      <c r="K62" s="703"/>
      <c r="L62" s="703" t="s">
        <v>62</v>
      </c>
      <c r="M62" s="703"/>
      <c r="N62" s="703" t="s">
        <v>62</v>
      </c>
      <c r="O62" s="703"/>
      <c r="P62" s="703" t="s">
        <v>62</v>
      </c>
      <c r="Q62" s="703"/>
      <c r="R62" s="703">
        <v>1638</v>
      </c>
      <c r="S62" s="703"/>
      <c r="T62" s="703">
        <v>69340.30309999999</v>
      </c>
      <c r="U62" s="374"/>
    </row>
    <row r="63" spans="1:22" s="21" customFormat="1" ht="12.9" customHeight="1">
      <c r="A63" s="215" t="s">
        <v>641</v>
      </c>
      <c r="B63" s="702">
        <v>60800</v>
      </c>
      <c r="C63" s="704" t="s">
        <v>642</v>
      </c>
      <c r="D63" s="702">
        <v>121600</v>
      </c>
      <c r="F63" s="703">
        <v>810</v>
      </c>
      <c r="G63" s="703"/>
      <c r="H63" s="703">
        <v>68196.526280000005</v>
      </c>
      <c r="I63" s="703"/>
      <c r="J63" s="703" t="s">
        <v>62</v>
      </c>
      <c r="K63" s="703"/>
      <c r="L63" s="703" t="s">
        <v>62</v>
      </c>
      <c r="M63" s="703"/>
      <c r="N63" s="703" t="s">
        <v>62</v>
      </c>
      <c r="O63" s="703"/>
      <c r="P63" s="703" t="s">
        <v>62</v>
      </c>
      <c r="Q63" s="703"/>
      <c r="R63" s="703">
        <v>810</v>
      </c>
      <c r="S63" s="703"/>
      <c r="T63" s="703">
        <v>68196.526280000005</v>
      </c>
      <c r="U63" s="374"/>
    </row>
    <row r="64" spans="1:22" s="21" customFormat="1" ht="12.9" customHeight="1">
      <c r="A64" s="215" t="s">
        <v>641</v>
      </c>
      <c r="B64" s="702">
        <v>121600</v>
      </c>
      <c r="C64" s="704" t="s">
        <v>642</v>
      </c>
      <c r="D64" s="702">
        <v>243200</v>
      </c>
      <c r="F64" s="703">
        <v>274</v>
      </c>
      <c r="G64" s="703"/>
      <c r="H64" s="703">
        <v>45307.03254</v>
      </c>
      <c r="I64" s="703"/>
      <c r="J64" s="703" t="s">
        <v>62</v>
      </c>
      <c r="K64" s="703"/>
      <c r="L64" s="703" t="s">
        <v>62</v>
      </c>
      <c r="M64" s="703"/>
      <c r="N64" s="703" t="s">
        <v>62</v>
      </c>
      <c r="O64" s="703"/>
      <c r="P64" s="703" t="s">
        <v>62</v>
      </c>
      <c r="Q64" s="703"/>
      <c r="R64" s="703">
        <v>274</v>
      </c>
      <c r="S64" s="703"/>
      <c r="T64" s="703">
        <v>45307.03254</v>
      </c>
      <c r="U64" s="374"/>
    </row>
    <row r="65" spans="1:21" s="21" customFormat="1" ht="12.9" customHeight="1">
      <c r="A65" s="215" t="s">
        <v>641</v>
      </c>
      <c r="B65" s="702">
        <v>243200</v>
      </c>
      <c r="C65" s="704" t="s">
        <v>642</v>
      </c>
      <c r="D65" s="702">
        <v>486400</v>
      </c>
      <c r="F65" s="703">
        <v>57</v>
      </c>
      <c r="G65" s="703"/>
      <c r="H65" s="703">
        <v>18195.115600000001</v>
      </c>
      <c r="I65" s="703"/>
      <c r="J65" s="703" t="s">
        <v>62</v>
      </c>
      <c r="K65" s="703"/>
      <c r="L65" s="703" t="s">
        <v>62</v>
      </c>
      <c r="M65" s="703"/>
      <c r="N65" s="703" t="s">
        <v>62</v>
      </c>
      <c r="O65" s="703"/>
      <c r="P65" s="703" t="s">
        <v>62</v>
      </c>
      <c r="Q65" s="703"/>
      <c r="R65" s="703">
        <v>57</v>
      </c>
      <c r="S65" s="703"/>
      <c r="T65" s="703">
        <v>18195.115600000001</v>
      </c>
      <c r="U65" s="374"/>
    </row>
    <row r="66" spans="1:21" s="21" customFormat="1" ht="12.9" customHeight="1">
      <c r="A66" s="215" t="s">
        <v>641</v>
      </c>
      <c r="B66" s="702">
        <v>486400</v>
      </c>
      <c r="C66" s="704" t="s">
        <v>642</v>
      </c>
      <c r="D66" s="702">
        <v>729600</v>
      </c>
      <c r="F66" s="703">
        <v>10</v>
      </c>
      <c r="G66" s="703"/>
      <c r="H66" s="703">
        <v>5835.3034200000002</v>
      </c>
      <c r="I66" s="703"/>
      <c r="J66" s="703" t="s">
        <v>62</v>
      </c>
      <c r="K66" s="703"/>
      <c r="L66" s="703" t="s">
        <v>62</v>
      </c>
      <c r="M66" s="703"/>
      <c r="N66" s="703" t="s">
        <v>62</v>
      </c>
      <c r="O66" s="703"/>
      <c r="P66" s="703" t="s">
        <v>62</v>
      </c>
      <c r="Q66" s="703"/>
      <c r="R66" s="703">
        <v>10</v>
      </c>
      <c r="S66" s="703"/>
      <c r="T66" s="703">
        <v>5835.3034200000002</v>
      </c>
      <c r="U66" s="374"/>
    </row>
    <row r="67" spans="1:21" s="21" customFormat="1" ht="12.9" customHeight="1">
      <c r="A67" s="215" t="s">
        <v>641</v>
      </c>
      <c r="B67" s="702">
        <v>729600</v>
      </c>
      <c r="C67" s="704" t="s">
        <v>642</v>
      </c>
      <c r="D67" s="702">
        <v>972800</v>
      </c>
      <c r="F67" s="703">
        <v>2</v>
      </c>
      <c r="G67" s="703"/>
      <c r="H67" s="703">
        <v>1635.0850700000001</v>
      </c>
      <c r="I67" s="703"/>
      <c r="J67" s="703" t="s">
        <v>62</v>
      </c>
      <c r="K67" s="703"/>
      <c r="L67" s="703" t="s">
        <v>62</v>
      </c>
      <c r="M67" s="703"/>
      <c r="N67" s="703" t="s">
        <v>62</v>
      </c>
      <c r="O67" s="703"/>
      <c r="P67" s="703" t="s">
        <v>62</v>
      </c>
      <c r="Q67" s="703"/>
      <c r="R67" s="703">
        <v>2</v>
      </c>
      <c r="S67" s="703"/>
      <c r="T67" s="703">
        <v>1635.0850700000001</v>
      </c>
      <c r="U67" s="374"/>
    </row>
    <row r="68" spans="1:21" s="21" customFormat="1" ht="12.9" customHeight="1">
      <c r="A68" s="215" t="s">
        <v>641</v>
      </c>
      <c r="B68" s="702">
        <v>972800</v>
      </c>
      <c r="C68" s="704" t="s">
        <v>642</v>
      </c>
      <c r="D68" s="702">
        <v>1216000</v>
      </c>
      <c r="F68" s="703">
        <v>1</v>
      </c>
      <c r="G68" s="703"/>
      <c r="H68" s="703">
        <v>1209.8047300000001</v>
      </c>
      <c r="I68" s="703"/>
      <c r="J68" s="703" t="s">
        <v>62</v>
      </c>
      <c r="K68" s="703"/>
      <c r="L68" s="703" t="s">
        <v>62</v>
      </c>
      <c r="M68" s="703"/>
      <c r="N68" s="703" t="s">
        <v>62</v>
      </c>
      <c r="O68" s="703"/>
      <c r="P68" s="703" t="s">
        <v>62</v>
      </c>
      <c r="Q68" s="703"/>
      <c r="R68" s="703">
        <v>1</v>
      </c>
      <c r="S68" s="703"/>
      <c r="T68" s="703">
        <v>1209.8047300000001</v>
      </c>
      <c r="U68" s="374"/>
    </row>
    <row r="69" spans="1:21" s="21" customFormat="1" ht="12.9" customHeight="1">
      <c r="A69" s="215" t="s">
        <v>641</v>
      </c>
      <c r="B69" s="702">
        <v>1216000</v>
      </c>
      <c r="C69" s="704" t="s">
        <v>642</v>
      </c>
      <c r="D69" s="702">
        <v>1824000</v>
      </c>
      <c r="F69" s="703" t="s">
        <v>62</v>
      </c>
      <c r="G69" s="703"/>
      <c r="H69" s="703" t="s">
        <v>62</v>
      </c>
      <c r="I69" s="703"/>
      <c r="J69" s="703" t="s">
        <v>62</v>
      </c>
      <c r="K69" s="703"/>
      <c r="L69" s="703" t="s">
        <v>62</v>
      </c>
      <c r="M69" s="703"/>
      <c r="N69" s="703" t="s">
        <v>62</v>
      </c>
      <c r="O69" s="703"/>
      <c r="P69" s="703" t="s">
        <v>62</v>
      </c>
      <c r="Q69" s="703"/>
      <c r="R69" s="703" t="s">
        <v>62</v>
      </c>
      <c r="S69" s="703"/>
      <c r="T69" s="703" t="s">
        <v>62</v>
      </c>
      <c r="U69" s="374"/>
    </row>
    <row r="70" spans="1:21" s="21" customFormat="1" ht="12.9" customHeight="1">
      <c r="A70" s="215" t="s">
        <v>641</v>
      </c>
      <c r="B70" s="702">
        <v>1824000</v>
      </c>
      <c r="C70" s="704" t="s">
        <v>642</v>
      </c>
      <c r="D70" s="702">
        <v>2432000</v>
      </c>
      <c r="F70" s="703" t="s">
        <v>62</v>
      </c>
      <c r="G70" s="703"/>
      <c r="H70" s="703" t="s">
        <v>62</v>
      </c>
      <c r="I70" s="703"/>
      <c r="J70" s="703" t="s">
        <v>62</v>
      </c>
      <c r="K70" s="703"/>
      <c r="L70" s="703" t="s">
        <v>62</v>
      </c>
      <c r="M70" s="703"/>
      <c r="N70" s="703" t="s">
        <v>62</v>
      </c>
      <c r="O70" s="703"/>
      <c r="P70" s="703" t="s">
        <v>62</v>
      </c>
      <c r="Q70" s="703"/>
      <c r="R70" s="703" t="s">
        <v>62</v>
      </c>
      <c r="S70" s="703"/>
      <c r="T70" s="703" t="s">
        <v>62</v>
      </c>
      <c r="U70" s="374"/>
    </row>
    <row r="71" spans="1:21" s="21" customFormat="1" ht="12.9" customHeight="1">
      <c r="A71" s="215" t="s">
        <v>641</v>
      </c>
      <c r="B71" s="702">
        <v>2432000</v>
      </c>
      <c r="C71" s="704" t="s">
        <v>642</v>
      </c>
      <c r="D71" s="702">
        <v>6080000</v>
      </c>
      <c r="F71" s="703" t="s">
        <v>62</v>
      </c>
      <c r="G71" s="703"/>
      <c r="H71" s="703" t="s">
        <v>62</v>
      </c>
      <c r="I71" s="703"/>
      <c r="J71" s="703" t="s">
        <v>62</v>
      </c>
      <c r="K71" s="703"/>
      <c r="L71" s="703" t="s">
        <v>62</v>
      </c>
      <c r="M71" s="703"/>
      <c r="N71" s="703" t="s">
        <v>62</v>
      </c>
      <c r="O71" s="703"/>
      <c r="P71" s="703" t="s">
        <v>62</v>
      </c>
      <c r="Q71" s="703"/>
      <c r="R71" s="703" t="s">
        <v>62</v>
      </c>
      <c r="S71" s="703"/>
      <c r="T71" s="703" t="s">
        <v>62</v>
      </c>
      <c r="U71" s="374"/>
    </row>
    <row r="72" spans="1:21" s="21" customFormat="1" ht="12.9" customHeight="1">
      <c r="A72" s="215" t="s">
        <v>641</v>
      </c>
      <c r="B72" s="702">
        <v>6080000</v>
      </c>
      <c r="C72" s="704" t="s">
        <v>642</v>
      </c>
      <c r="D72" s="702">
        <v>12160000</v>
      </c>
      <c r="F72" s="703" t="s">
        <v>62</v>
      </c>
      <c r="G72" s="703"/>
      <c r="H72" s="703" t="s">
        <v>62</v>
      </c>
      <c r="I72" s="703"/>
      <c r="J72" s="703" t="s">
        <v>62</v>
      </c>
      <c r="K72" s="703"/>
      <c r="L72" s="703" t="s">
        <v>62</v>
      </c>
      <c r="M72" s="703"/>
      <c r="N72" s="703" t="s">
        <v>62</v>
      </c>
      <c r="O72" s="703"/>
      <c r="P72" s="703" t="s">
        <v>62</v>
      </c>
      <c r="Q72" s="703"/>
      <c r="R72" s="703" t="s">
        <v>62</v>
      </c>
      <c r="S72" s="703"/>
      <c r="T72" s="703" t="s">
        <v>62</v>
      </c>
      <c r="U72" s="374"/>
    </row>
    <row r="73" spans="1:21" s="21" customFormat="1" ht="12.9" customHeight="1">
      <c r="A73" s="215" t="s">
        <v>641</v>
      </c>
      <c r="B73" s="702">
        <v>12160000</v>
      </c>
      <c r="C73" s="704" t="s">
        <v>642</v>
      </c>
      <c r="D73" s="705" t="s">
        <v>643</v>
      </c>
      <c r="F73" s="703" t="s">
        <v>62</v>
      </c>
      <c r="G73" s="703"/>
      <c r="H73" s="703" t="s">
        <v>62</v>
      </c>
      <c r="I73" s="703"/>
      <c r="J73" s="703" t="s">
        <v>62</v>
      </c>
      <c r="K73" s="703"/>
      <c r="L73" s="703" t="s">
        <v>62</v>
      </c>
      <c r="M73" s="703"/>
      <c r="N73" s="703" t="s">
        <v>62</v>
      </c>
      <c r="O73" s="703"/>
      <c r="P73" s="703" t="s">
        <v>62</v>
      </c>
      <c r="Q73" s="703"/>
      <c r="R73" s="703" t="s">
        <v>62</v>
      </c>
      <c r="S73" s="703"/>
      <c r="T73" s="703" t="s">
        <v>62</v>
      </c>
      <c r="U73" s="374"/>
    </row>
    <row r="74" spans="1:21" s="21" customFormat="1" ht="10.5" customHeight="1">
      <c r="A74" s="215"/>
      <c r="B74" s="701"/>
      <c r="C74" s="701"/>
      <c r="D74" s="702"/>
      <c r="F74" s="697"/>
      <c r="H74" s="697"/>
      <c r="I74" s="697"/>
      <c r="J74" s="697"/>
      <c r="K74" s="697"/>
      <c r="L74" s="697"/>
      <c r="M74" s="697"/>
      <c r="N74" s="697"/>
      <c r="O74" s="697"/>
      <c r="P74" s="697"/>
      <c r="Q74" s="697"/>
      <c r="R74" s="697"/>
      <c r="S74" s="697"/>
      <c r="T74" s="697"/>
      <c r="U74" s="374"/>
    </row>
    <row r="75" spans="1:21" s="15" customFormat="1" ht="10.199999999999999">
      <c r="A75" s="698" t="s">
        <v>75</v>
      </c>
      <c r="B75" s="21"/>
      <c r="C75" s="215"/>
      <c r="D75" s="699"/>
      <c r="E75" s="21"/>
      <c r="F75" s="700">
        <v>3457000</v>
      </c>
      <c r="G75" s="700"/>
      <c r="H75" s="700">
        <v>5206021.8556499993</v>
      </c>
      <c r="I75" s="700"/>
      <c r="J75" s="700">
        <v>601</v>
      </c>
      <c r="K75" s="700"/>
      <c r="L75" s="700">
        <v>60878.207040000001</v>
      </c>
      <c r="M75" s="700">
        <v>0</v>
      </c>
      <c r="N75" s="700">
        <v>3374</v>
      </c>
      <c r="O75" s="700">
        <v>0</v>
      </c>
      <c r="P75" s="700">
        <v>590650.53151999996</v>
      </c>
      <c r="Q75" s="700">
        <v>0</v>
      </c>
      <c r="R75" s="700">
        <v>3460975</v>
      </c>
      <c r="S75" s="700">
        <v>0</v>
      </c>
      <c r="T75" s="700">
        <v>5857550.5942099998</v>
      </c>
      <c r="U75" s="374"/>
    </row>
    <row r="76" spans="1:21" s="21" customFormat="1" ht="12.9" customHeight="1">
      <c r="A76" s="215"/>
      <c r="B76" s="701" t="s">
        <v>640</v>
      </c>
      <c r="C76" s="701"/>
      <c r="D76" s="702">
        <v>12160</v>
      </c>
      <c r="E76" s="374"/>
      <c r="F76" s="703">
        <v>3393680</v>
      </c>
      <c r="G76" s="703"/>
      <c r="H76" s="703">
        <v>436452.96568999998</v>
      </c>
      <c r="I76" s="703"/>
      <c r="J76" s="703">
        <v>502</v>
      </c>
      <c r="K76" s="703"/>
      <c r="L76" s="703">
        <v>360.45234999999957</v>
      </c>
      <c r="M76" s="703">
        <v>0</v>
      </c>
      <c r="N76" s="703">
        <v>3184</v>
      </c>
      <c r="O76" s="703">
        <v>0</v>
      </c>
      <c r="P76" s="703">
        <v>929.63198999990709</v>
      </c>
      <c r="Q76" s="703">
        <v>0</v>
      </c>
      <c r="R76" s="703">
        <v>3397366</v>
      </c>
      <c r="S76" s="703">
        <v>0</v>
      </c>
      <c r="T76" s="703">
        <v>437743.05002999958</v>
      </c>
      <c r="U76" s="374"/>
    </row>
    <row r="77" spans="1:21" s="21" customFormat="1" ht="12.9" customHeight="1">
      <c r="A77" s="215" t="s">
        <v>641</v>
      </c>
      <c r="B77" s="702">
        <v>12160</v>
      </c>
      <c r="C77" s="704" t="s">
        <v>642</v>
      </c>
      <c r="D77" s="702">
        <v>30400</v>
      </c>
      <c r="E77" s="374"/>
      <c r="F77" s="703">
        <v>24171</v>
      </c>
      <c r="G77" s="703"/>
      <c r="H77" s="703">
        <v>481039.99870999996</v>
      </c>
      <c r="I77" s="703"/>
      <c r="J77" s="703">
        <v>25</v>
      </c>
      <c r="K77" s="703"/>
      <c r="L77" s="703">
        <v>511.03164000000004</v>
      </c>
      <c r="M77" s="703">
        <v>0</v>
      </c>
      <c r="N77" s="703">
        <v>38</v>
      </c>
      <c r="O77" s="703">
        <v>0</v>
      </c>
      <c r="P77" s="703">
        <v>751.16804999999999</v>
      </c>
      <c r="Q77" s="703">
        <v>0</v>
      </c>
      <c r="R77" s="703">
        <v>24234</v>
      </c>
      <c r="S77" s="703">
        <v>0</v>
      </c>
      <c r="T77" s="703">
        <v>482302.19839999999</v>
      </c>
      <c r="U77" s="374"/>
    </row>
    <row r="78" spans="1:21" s="21" customFormat="1" ht="12.9" customHeight="1">
      <c r="A78" s="215" t="s">
        <v>641</v>
      </c>
      <c r="B78" s="702">
        <v>30400</v>
      </c>
      <c r="C78" s="704" t="s">
        <v>642</v>
      </c>
      <c r="D78" s="702">
        <v>60800</v>
      </c>
      <c r="E78" s="374"/>
      <c r="F78" s="703">
        <v>15295</v>
      </c>
      <c r="G78" s="703"/>
      <c r="H78" s="703">
        <v>674162.21561000007</v>
      </c>
      <c r="I78" s="703"/>
      <c r="J78" s="703">
        <v>27</v>
      </c>
      <c r="K78" s="703"/>
      <c r="L78" s="703">
        <v>1201.5500500000001</v>
      </c>
      <c r="M78" s="703">
        <v>0</v>
      </c>
      <c r="N78" s="703">
        <v>28</v>
      </c>
      <c r="O78" s="703">
        <v>0</v>
      </c>
      <c r="P78" s="703">
        <v>1242.21928</v>
      </c>
      <c r="Q78" s="703">
        <v>0</v>
      </c>
      <c r="R78" s="703">
        <v>15350</v>
      </c>
      <c r="S78" s="703">
        <v>0</v>
      </c>
      <c r="T78" s="703">
        <v>676605.98494000011</v>
      </c>
      <c r="U78" s="374"/>
    </row>
    <row r="79" spans="1:21" s="21" customFormat="1" ht="12.9" customHeight="1">
      <c r="A79" s="215" t="s">
        <v>641</v>
      </c>
      <c r="B79" s="702">
        <v>60800</v>
      </c>
      <c r="C79" s="704" t="s">
        <v>642</v>
      </c>
      <c r="D79" s="702">
        <v>121600</v>
      </c>
      <c r="E79" s="374"/>
      <c r="F79" s="703">
        <v>15693</v>
      </c>
      <c r="G79" s="703"/>
      <c r="H79" s="703">
        <v>1442987.9748499999</v>
      </c>
      <c r="I79" s="703"/>
      <c r="J79" s="703">
        <v>17</v>
      </c>
      <c r="K79" s="703"/>
      <c r="L79" s="703">
        <v>1399.88978</v>
      </c>
      <c r="M79" s="703">
        <v>0</v>
      </c>
      <c r="N79" s="703">
        <v>24</v>
      </c>
      <c r="O79" s="703">
        <v>0</v>
      </c>
      <c r="P79" s="703">
        <v>2127.0688799999998</v>
      </c>
      <c r="Q79" s="703">
        <v>0</v>
      </c>
      <c r="R79" s="703">
        <v>15734</v>
      </c>
      <c r="S79" s="703">
        <v>0</v>
      </c>
      <c r="T79" s="703">
        <v>1446514.9335099999</v>
      </c>
      <c r="U79" s="374"/>
    </row>
    <row r="80" spans="1:21" s="21" customFormat="1" ht="12.9" customHeight="1">
      <c r="A80" s="215" t="s">
        <v>641</v>
      </c>
      <c r="B80" s="702">
        <v>121600</v>
      </c>
      <c r="C80" s="704" t="s">
        <v>642</v>
      </c>
      <c r="D80" s="702">
        <v>243200</v>
      </c>
      <c r="E80" s="374"/>
      <c r="F80" s="703">
        <v>5948</v>
      </c>
      <c r="G80" s="703"/>
      <c r="H80" s="703">
        <v>950579.59224000003</v>
      </c>
      <c r="I80" s="703"/>
      <c r="J80" s="703">
        <v>11</v>
      </c>
      <c r="K80" s="703"/>
      <c r="L80" s="703">
        <v>1991.30009</v>
      </c>
      <c r="M80" s="703">
        <v>0</v>
      </c>
      <c r="N80" s="703">
        <v>19</v>
      </c>
      <c r="O80" s="703">
        <v>0</v>
      </c>
      <c r="P80" s="703">
        <v>3249.1793499999999</v>
      </c>
      <c r="Q80" s="703">
        <v>0</v>
      </c>
      <c r="R80" s="703">
        <v>5978</v>
      </c>
      <c r="S80" s="703">
        <v>0</v>
      </c>
      <c r="T80" s="703">
        <v>955820.07167999994</v>
      </c>
      <c r="U80" s="374"/>
    </row>
    <row r="81" spans="1:21" s="21" customFormat="1" ht="12.9" customHeight="1">
      <c r="A81" s="215" t="s">
        <v>641</v>
      </c>
      <c r="B81" s="702">
        <v>243200</v>
      </c>
      <c r="C81" s="704" t="s">
        <v>642</v>
      </c>
      <c r="D81" s="702">
        <v>486400</v>
      </c>
      <c r="E81" s="374"/>
      <c r="F81" s="703">
        <v>1519</v>
      </c>
      <c r="G81" s="703"/>
      <c r="H81" s="703">
        <v>493607.53058999998</v>
      </c>
      <c r="I81" s="703"/>
      <c r="J81" s="703">
        <v>8</v>
      </c>
      <c r="K81" s="703"/>
      <c r="L81" s="703">
        <v>3362.3031499999997</v>
      </c>
      <c r="M81" s="703">
        <v>0</v>
      </c>
      <c r="N81" s="703">
        <v>11</v>
      </c>
      <c r="O81" s="703">
        <v>0</v>
      </c>
      <c r="P81" s="703">
        <v>3580.2646600000003</v>
      </c>
      <c r="Q81" s="703">
        <v>0</v>
      </c>
      <c r="R81" s="703">
        <v>1538</v>
      </c>
      <c r="S81" s="703">
        <v>0</v>
      </c>
      <c r="T81" s="703">
        <v>500550.09839999996</v>
      </c>
      <c r="U81" s="374"/>
    </row>
    <row r="82" spans="1:21" s="21" customFormat="1" ht="12.9" customHeight="1">
      <c r="A82" s="215" t="s">
        <v>641</v>
      </c>
      <c r="B82" s="702">
        <v>486400</v>
      </c>
      <c r="C82" s="704" t="s">
        <v>642</v>
      </c>
      <c r="D82" s="702">
        <v>729600</v>
      </c>
      <c r="E82" s="374"/>
      <c r="F82" s="703">
        <v>389</v>
      </c>
      <c r="G82" s="703"/>
      <c r="H82" s="703">
        <v>226164.31453</v>
      </c>
      <c r="I82" s="703"/>
      <c r="J82" s="703">
        <v>4</v>
      </c>
      <c r="K82" s="703"/>
      <c r="L82" s="703">
        <v>2306.32735</v>
      </c>
      <c r="M82" s="703">
        <v>0</v>
      </c>
      <c r="N82" s="703">
        <v>9</v>
      </c>
      <c r="O82" s="703">
        <v>0</v>
      </c>
      <c r="P82" s="703">
        <v>5113.4727300000004</v>
      </c>
      <c r="Q82" s="703">
        <v>0</v>
      </c>
      <c r="R82" s="703">
        <v>402</v>
      </c>
      <c r="S82" s="703">
        <v>0</v>
      </c>
      <c r="T82" s="703">
        <v>233584.11461000002</v>
      </c>
      <c r="U82" s="374"/>
    </row>
    <row r="83" spans="1:21" s="21" customFormat="1" ht="12.9" customHeight="1">
      <c r="A83" s="215" t="s">
        <v>641</v>
      </c>
      <c r="B83" s="702">
        <v>729600</v>
      </c>
      <c r="C83" s="704" t="s">
        <v>642</v>
      </c>
      <c r="D83" s="702">
        <v>972800</v>
      </c>
      <c r="E83" s="374"/>
      <c r="F83" s="703">
        <v>140</v>
      </c>
      <c r="G83" s="703"/>
      <c r="H83" s="703">
        <v>116600.56129000001</v>
      </c>
      <c r="I83" s="703"/>
      <c r="J83" s="703" t="s">
        <v>62</v>
      </c>
      <c r="K83" s="703"/>
      <c r="L83" s="703" t="s">
        <v>62</v>
      </c>
      <c r="M83" s="703">
        <v>0</v>
      </c>
      <c r="N83" s="703">
        <v>4</v>
      </c>
      <c r="O83" s="703">
        <v>0</v>
      </c>
      <c r="P83" s="703">
        <v>3421.5352699999999</v>
      </c>
      <c r="Q83" s="703">
        <v>0</v>
      </c>
      <c r="R83" s="703">
        <v>144</v>
      </c>
      <c r="S83" s="703">
        <v>0</v>
      </c>
      <c r="T83" s="703">
        <v>120022.09656000001</v>
      </c>
      <c r="U83" s="374"/>
    </row>
    <row r="84" spans="1:21" s="21" customFormat="1" ht="12.9" customHeight="1">
      <c r="A84" s="215" t="s">
        <v>641</v>
      </c>
      <c r="B84" s="702">
        <v>972800</v>
      </c>
      <c r="C84" s="704" t="s">
        <v>642</v>
      </c>
      <c r="D84" s="702">
        <v>1216000</v>
      </c>
      <c r="E84" s="374"/>
      <c r="F84" s="703">
        <v>61</v>
      </c>
      <c r="G84" s="703"/>
      <c r="H84" s="703">
        <v>65950.042199999996</v>
      </c>
      <c r="I84" s="703"/>
      <c r="J84" s="703">
        <v>1</v>
      </c>
      <c r="K84" s="703"/>
      <c r="L84" s="703">
        <v>1089.40914</v>
      </c>
      <c r="M84" s="703">
        <v>0</v>
      </c>
      <c r="N84" s="703">
        <v>5</v>
      </c>
      <c r="O84" s="703">
        <v>0</v>
      </c>
      <c r="P84" s="703">
        <v>5244.7319900000002</v>
      </c>
      <c r="Q84" s="703">
        <v>0</v>
      </c>
      <c r="R84" s="703">
        <v>67</v>
      </c>
      <c r="S84" s="703">
        <v>0</v>
      </c>
      <c r="T84" s="703">
        <v>72284.18333</v>
      </c>
      <c r="U84" s="374"/>
    </row>
    <row r="85" spans="1:21" s="21" customFormat="1" ht="12.9" customHeight="1">
      <c r="A85" s="215" t="s">
        <v>641</v>
      </c>
      <c r="B85" s="702">
        <v>1216000</v>
      </c>
      <c r="C85" s="704" t="s">
        <v>642</v>
      </c>
      <c r="D85" s="702">
        <v>1824000</v>
      </c>
      <c r="E85" s="374"/>
      <c r="F85" s="703">
        <v>47</v>
      </c>
      <c r="G85" s="703"/>
      <c r="H85" s="703">
        <v>70084.342489999995</v>
      </c>
      <c r="I85" s="703"/>
      <c r="J85" s="703">
        <v>1</v>
      </c>
      <c r="K85" s="703"/>
      <c r="L85" s="703">
        <v>1443.25793</v>
      </c>
      <c r="M85" s="703">
        <v>0</v>
      </c>
      <c r="N85" s="703">
        <v>3</v>
      </c>
      <c r="O85" s="703">
        <v>0</v>
      </c>
      <c r="P85" s="703">
        <v>4787.1098300000003</v>
      </c>
      <c r="Q85" s="703">
        <v>0</v>
      </c>
      <c r="R85" s="703">
        <v>51</v>
      </c>
      <c r="S85" s="703">
        <v>0</v>
      </c>
      <c r="T85" s="703">
        <v>76314.710250000004</v>
      </c>
      <c r="U85" s="374"/>
    </row>
    <row r="86" spans="1:21" s="21" customFormat="1" ht="12.9" customHeight="1">
      <c r="A86" s="215" t="s">
        <v>641</v>
      </c>
      <c r="B86" s="702">
        <v>1824000</v>
      </c>
      <c r="C86" s="704" t="s">
        <v>642</v>
      </c>
      <c r="D86" s="702">
        <v>2432000</v>
      </c>
      <c r="E86" s="374"/>
      <c r="F86" s="703">
        <v>21</v>
      </c>
      <c r="G86" s="703"/>
      <c r="H86" s="703">
        <v>43272.849539999996</v>
      </c>
      <c r="I86" s="703"/>
      <c r="J86" s="703" t="s">
        <v>62</v>
      </c>
      <c r="K86" s="703"/>
      <c r="L86" s="703" t="s">
        <v>62</v>
      </c>
      <c r="M86" s="703">
        <v>0</v>
      </c>
      <c r="N86" s="703">
        <v>4</v>
      </c>
      <c r="O86" s="703">
        <v>0</v>
      </c>
      <c r="P86" s="703">
        <v>8656.4155099999989</v>
      </c>
      <c r="Q86" s="703">
        <v>0</v>
      </c>
      <c r="R86" s="703">
        <v>25</v>
      </c>
      <c r="S86" s="703">
        <v>0</v>
      </c>
      <c r="T86" s="703">
        <v>51929.265049999995</v>
      </c>
      <c r="U86" s="374"/>
    </row>
    <row r="87" spans="1:21" s="21" customFormat="1" ht="12.9" customHeight="1">
      <c r="A87" s="215" t="s">
        <v>641</v>
      </c>
      <c r="B87" s="702">
        <v>2432000</v>
      </c>
      <c r="C87" s="704" t="s">
        <v>642</v>
      </c>
      <c r="D87" s="702">
        <v>6080000</v>
      </c>
      <c r="E87" s="374"/>
      <c r="F87" s="703">
        <v>28</v>
      </c>
      <c r="G87" s="703"/>
      <c r="H87" s="703">
        <v>103314.63354000001</v>
      </c>
      <c r="I87" s="703"/>
      <c r="J87" s="703">
        <v>3</v>
      </c>
      <c r="K87" s="703"/>
      <c r="L87" s="703">
        <v>9706.7135899999994</v>
      </c>
      <c r="M87" s="703">
        <v>0</v>
      </c>
      <c r="N87" s="703">
        <v>12</v>
      </c>
      <c r="O87" s="703">
        <v>0</v>
      </c>
      <c r="P87" s="703">
        <v>45557.538140000004</v>
      </c>
      <c r="Q87" s="703">
        <v>0</v>
      </c>
      <c r="R87" s="703">
        <v>43</v>
      </c>
      <c r="S87" s="703">
        <v>0</v>
      </c>
      <c r="T87" s="703">
        <v>158578.88527</v>
      </c>
      <c r="U87" s="374"/>
    </row>
    <row r="88" spans="1:21" s="21" customFormat="1" ht="12.9" customHeight="1">
      <c r="A88" s="215" t="s">
        <v>641</v>
      </c>
      <c r="B88" s="702">
        <v>6080000</v>
      </c>
      <c r="C88" s="704" t="s">
        <v>642</v>
      </c>
      <c r="D88" s="702">
        <v>12160000</v>
      </c>
      <c r="E88" s="374"/>
      <c r="F88" s="703">
        <v>5</v>
      </c>
      <c r="G88" s="703"/>
      <c r="H88" s="703">
        <v>34883.701030000004</v>
      </c>
      <c r="I88" s="703"/>
      <c r="J88" s="703" t="s">
        <v>62</v>
      </c>
      <c r="K88" s="703"/>
      <c r="L88" s="703" t="s">
        <v>62</v>
      </c>
      <c r="M88" s="703">
        <v>0</v>
      </c>
      <c r="N88" s="703">
        <v>15</v>
      </c>
      <c r="O88" s="703">
        <v>0</v>
      </c>
      <c r="P88" s="703">
        <v>130690.82433</v>
      </c>
      <c r="Q88" s="703">
        <v>0</v>
      </c>
      <c r="R88" s="703">
        <v>20</v>
      </c>
      <c r="S88" s="703">
        <v>0</v>
      </c>
      <c r="T88" s="703">
        <v>165574.52536000003</v>
      </c>
      <c r="U88" s="374"/>
    </row>
    <row r="89" spans="1:21" s="21" customFormat="1" ht="12.9" customHeight="1">
      <c r="A89" s="215" t="s">
        <v>641</v>
      </c>
      <c r="B89" s="702">
        <v>12160000</v>
      </c>
      <c r="C89" s="704" t="s">
        <v>642</v>
      </c>
      <c r="D89" s="705" t="s">
        <v>643</v>
      </c>
      <c r="E89" s="374"/>
      <c r="F89" s="703">
        <v>3</v>
      </c>
      <c r="G89" s="703"/>
      <c r="H89" s="703">
        <v>66921.13334</v>
      </c>
      <c r="I89" s="703"/>
      <c r="J89" s="703">
        <v>2</v>
      </c>
      <c r="K89" s="703"/>
      <c r="L89" s="703">
        <v>37505.971969999999</v>
      </c>
      <c r="M89" s="703">
        <v>0</v>
      </c>
      <c r="N89" s="703">
        <v>18</v>
      </c>
      <c r="O89" s="703">
        <v>0</v>
      </c>
      <c r="P89" s="703">
        <v>375299.37150999997</v>
      </c>
      <c r="Q89" s="703">
        <v>0</v>
      </c>
      <c r="R89" s="703">
        <v>23</v>
      </c>
      <c r="S89" s="703">
        <v>0</v>
      </c>
      <c r="T89" s="703">
        <v>479726.47681999998</v>
      </c>
      <c r="U89" s="374"/>
    </row>
    <row r="90" spans="1:21" s="25" customFormat="1" ht="12.15" customHeight="1" thickBot="1">
      <c r="A90" s="707"/>
      <c r="B90" s="15"/>
      <c r="C90" s="15"/>
      <c r="D90" s="15"/>
      <c r="E90" s="15"/>
      <c r="F90" s="697"/>
      <c r="G90" s="21"/>
      <c r="H90" s="697"/>
      <c r="I90" s="697"/>
      <c r="J90" s="697"/>
      <c r="K90" s="697"/>
      <c r="L90" s="697"/>
      <c r="M90" s="697"/>
      <c r="N90" s="697"/>
      <c r="O90" s="697"/>
      <c r="P90" s="697"/>
      <c r="Q90" s="697"/>
      <c r="R90" s="697"/>
      <c r="S90" s="697"/>
      <c r="T90" s="697"/>
    </row>
    <row r="91" spans="1:21" s="25" customFormat="1" ht="10.199999999999999">
      <c r="A91" s="708" t="s">
        <v>644</v>
      </c>
      <c r="B91" s="709"/>
      <c r="C91" s="709"/>
      <c r="D91" s="709"/>
      <c r="E91" s="709"/>
      <c r="F91" s="709"/>
      <c r="G91" s="709"/>
      <c r="H91" s="709"/>
      <c r="I91" s="709"/>
      <c r="J91" s="709"/>
      <c r="K91" s="709"/>
      <c r="L91" s="709"/>
      <c r="M91" s="709"/>
      <c r="N91" s="709"/>
      <c r="O91" s="709"/>
      <c r="P91" s="709"/>
      <c r="Q91" s="709"/>
      <c r="R91" s="709"/>
      <c r="S91" s="709"/>
      <c r="T91" s="709"/>
    </row>
    <row r="92" spans="1:21">
      <c r="A92" s="26" t="s">
        <v>38</v>
      </c>
      <c r="B92" s="15"/>
      <c r="C92" s="21"/>
      <c r="D92" s="21"/>
      <c r="E92" s="21"/>
      <c r="F92" s="15"/>
      <c r="G92" s="15"/>
      <c r="H92" s="15"/>
      <c r="I92" s="15"/>
      <c r="J92" s="15"/>
      <c r="K92" s="15"/>
      <c r="L92" s="15"/>
      <c r="M92" s="15"/>
      <c r="N92" s="15"/>
      <c r="O92" s="15"/>
      <c r="P92" s="15"/>
      <c r="Q92" s="15"/>
      <c r="R92" s="15"/>
      <c r="S92" s="15"/>
      <c r="T92" s="15"/>
    </row>
    <row r="93" spans="1:21">
      <c r="A93" s="15"/>
      <c r="B93" s="15"/>
      <c r="C93" s="15"/>
      <c r="D93" s="21"/>
      <c r="E93" s="15"/>
      <c r="F93" s="703"/>
      <c r="G93" s="15"/>
      <c r="H93" s="703"/>
      <c r="I93" s="15"/>
      <c r="J93" s="703"/>
      <c r="K93" s="15"/>
      <c r="L93" s="703"/>
      <c r="M93" s="15"/>
      <c r="N93" s="703"/>
      <c r="O93" s="15"/>
      <c r="P93" s="703"/>
      <c r="Q93" s="15"/>
      <c r="R93" s="703"/>
      <c r="S93" s="15"/>
      <c r="T93" s="703"/>
    </row>
    <row r="94" spans="1:21">
      <c r="A94" s="15"/>
      <c r="B94" s="15"/>
      <c r="C94" s="15"/>
      <c r="D94" s="15"/>
      <c r="E94" s="15"/>
      <c r="F94" s="703"/>
      <c r="G94" s="15"/>
      <c r="H94" s="703"/>
      <c r="I94" s="15"/>
      <c r="J94" s="703"/>
      <c r="K94" s="15"/>
      <c r="L94" s="703"/>
      <c r="M94" s="15"/>
      <c r="N94" s="703"/>
      <c r="O94" s="15"/>
      <c r="P94" s="703"/>
      <c r="Q94" s="15"/>
      <c r="R94" s="703"/>
      <c r="S94" s="15"/>
      <c r="T94" s="703"/>
    </row>
    <row r="95" spans="1:21">
      <c r="A95" s="15"/>
      <c r="B95" s="15"/>
      <c r="C95" s="15"/>
      <c r="D95" s="15"/>
      <c r="E95" s="15"/>
      <c r="F95" s="703"/>
      <c r="G95" s="15"/>
      <c r="H95" s="15"/>
      <c r="I95" s="15"/>
      <c r="J95" s="15"/>
      <c r="K95" s="15"/>
      <c r="L95" s="15"/>
      <c r="M95" s="15"/>
      <c r="N95" s="15"/>
      <c r="O95" s="15"/>
      <c r="P95" s="15"/>
      <c r="Q95" s="15"/>
      <c r="R95" s="15"/>
      <c r="S95" s="15"/>
      <c r="T95" s="15"/>
    </row>
    <row r="96" spans="1:21">
      <c r="A96" s="15"/>
      <c r="B96" s="15"/>
      <c r="C96" s="15"/>
      <c r="D96" s="15"/>
      <c r="E96" s="15"/>
      <c r="F96" s="703"/>
      <c r="G96" s="15"/>
      <c r="H96" s="15"/>
      <c r="I96" s="15"/>
      <c r="J96" s="15"/>
      <c r="K96" s="15"/>
      <c r="L96" s="15"/>
      <c r="M96" s="15"/>
      <c r="N96" s="15"/>
      <c r="O96" s="15"/>
      <c r="P96" s="15"/>
      <c r="Q96" s="15"/>
      <c r="R96" s="15"/>
      <c r="S96" s="15"/>
      <c r="T96" s="15"/>
    </row>
    <row r="97" spans="1:20">
      <c r="A97" s="15"/>
      <c r="B97" s="15"/>
      <c r="C97" s="15"/>
      <c r="D97" s="15"/>
      <c r="E97" s="15"/>
      <c r="F97" s="703"/>
      <c r="G97" s="15"/>
      <c r="H97" s="15"/>
      <c r="I97" s="15"/>
      <c r="J97" s="15"/>
      <c r="K97" s="15"/>
      <c r="L97" s="15"/>
      <c r="M97" s="15"/>
      <c r="N97" s="15"/>
      <c r="O97" s="15"/>
      <c r="P97" s="15"/>
      <c r="Q97" s="15"/>
      <c r="R97" s="15"/>
      <c r="S97" s="15"/>
      <c r="T97" s="15"/>
    </row>
    <row r="98" spans="1:20">
      <c r="A98" s="15"/>
      <c r="B98" s="15"/>
      <c r="C98" s="15"/>
      <c r="D98" s="15"/>
      <c r="E98" s="15"/>
      <c r="F98" s="703"/>
      <c r="G98" s="15"/>
      <c r="H98" s="15"/>
      <c r="I98" s="15"/>
      <c r="J98" s="15"/>
      <c r="K98" s="15"/>
      <c r="L98" s="15"/>
      <c r="M98" s="15"/>
      <c r="N98" s="15"/>
      <c r="O98" s="15"/>
      <c r="P98" s="15"/>
      <c r="Q98" s="15"/>
      <c r="R98" s="15"/>
      <c r="S98" s="15"/>
      <c r="T98" s="15"/>
    </row>
    <row r="99" spans="1:20">
      <c r="A99" s="15"/>
      <c r="B99" s="15"/>
      <c r="C99" s="15"/>
      <c r="D99" s="15"/>
      <c r="E99" s="15"/>
      <c r="F99" s="703"/>
      <c r="G99" s="15"/>
      <c r="H99" s="15"/>
      <c r="I99" s="15"/>
      <c r="J99" s="15"/>
      <c r="K99" s="15"/>
      <c r="L99" s="15"/>
      <c r="M99" s="15"/>
      <c r="N99" s="15"/>
      <c r="O99" s="15"/>
      <c r="P99" s="15"/>
      <c r="Q99" s="15"/>
      <c r="R99" s="15"/>
      <c r="S99" s="15"/>
      <c r="T99" s="15"/>
    </row>
    <row r="100" spans="1:20">
      <c r="A100" s="15"/>
      <c r="B100" s="15"/>
      <c r="C100" s="15"/>
      <c r="D100" s="15"/>
      <c r="E100" s="15"/>
      <c r="F100" s="703"/>
      <c r="G100" s="15"/>
      <c r="H100" s="15"/>
      <c r="I100" s="15"/>
      <c r="J100" s="15"/>
      <c r="K100" s="15"/>
      <c r="L100" s="15"/>
      <c r="M100" s="15"/>
      <c r="N100" s="15"/>
      <c r="O100" s="15"/>
      <c r="P100" s="15"/>
      <c r="Q100" s="15"/>
      <c r="R100" s="15"/>
      <c r="S100" s="15"/>
      <c r="T100" s="15"/>
    </row>
    <row r="101" spans="1:20">
      <c r="A101" s="15"/>
      <c r="B101" s="15"/>
      <c r="C101" s="15"/>
      <c r="D101" s="15"/>
      <c r="E101" s="15"/>
      <c r="F101" s="703"/>
      <c r="G101" s="15"/>
      <c r="H101" s="15"/>
      <c r="I101" s="15"/>
      <c r="J101" s="15"/>
      <c r="K101" s="15"/>
      <c r="L101" s="15"/>
      <c r="M101" s="15"/>
      <c r="N101" s="15"/>
      <c r="O101" s="15"/>
      <c r="P101" s="15"/>
      <c r="Q101" s="15"/>
      <c r="R101" s="15"/>
      <c r="S101" s="15"/>
      <c r="T101" s="15"/>
    </row>
    <row r="102" spans="1:20">
      <c r="A102" s="15"/>
      <c r="B102" s="15"/>
      <c r="C102" s="15"/>
      <c r="D102" s="15"/>
      <c r="E102" s="15"/>
      <c r="F102" s="703"/>
      <c r="G102" s="15"/>
      <c r="H102" s="15"/>
      <c r="I102" s="15"/>
      <c r="J102" s="15"/>
      <c r="K102" s="15"/>
      <c r="L102" s="15"/>
      <c r="M102" s="15"/>
      <c r="N102" s="15"/>
      <c r="O102" s="15"/>
      <c r="P102" s="15"/>
      <c r="Q102" s="15"/>
      <c r="R102" s="15"/>
      <c r="S102" s="15"/>
      <c r="T102" s="15"/>
    </row>
    <row r="103" spans="1:20">
      <c r="A103" s="15"/>
      <c r="B103" s="15"/>
      <c r="C103" s="15"/>
      <c r="D103" s="15"/>
      <c r="E103" s="15"/>
      <c r="F103" s="703"/>
      <c r="G103" s="15"/>
      <c r="H103" s="15"/>
      <c r="I103" s="15"/>
      <c r="J103" s="15"/>
      <c r="K103" s="15"/>
      <c r="L103" s="15"/>
      <c r="M103" s="15"/>
      <c r="N103" s="15"/>
      <c r="O103" s="15"/>
      <c r="P103" s="15"/>
      <c r="Q103" s="15"/>
      <c r="R103" s="15"/>
      <c r="S103" s="15"/>
      <c r="T103" s="15"/>
    </row>
    <row r="104" spans="1:20">
      <c r="A104" s="15"/>
      <c r="B104" s="15"/>
      <c r="C104" s="15"/>
      <c r="D104" s="15"/>
      <c r="E104" s="15"/>
      <c r="F104" s="703"/>
      <c r="G104" s="15"/>
      <c r="H104" s="15"/>
      <c r="I104" s="15"/>
      <c r="J104" s="15"/>
      <c r="K104" s="15"/>
      <c r="L104" s="15"/>
      <c r="M104" s="15"/>
      <c r="N104" s="15"/>
      <c r="O104" s="15"/>
      <c r="P104" s="15"/>
      <c r="Q104" s="15"/>
      <c r="R104" s="15"/>
      <c r="S104" s="15"/>
      <c r="T104" s="15"/>
    </row>
    <row r="105" spans="1:20" ht="13.8">
      <c r="A105" s="710"/>
      <c r="B105" s="710"/>
      <c r="C105" s="710"/>
      <c r="D105" s="710"/>
      <c r="E105" s="710"/>
      <c r="F105" s="711"/>
      <c r="G105" s="710"/>
      <c r="H105" s="710"/>
      <c r="I105" s="710"/>
      <c r="J105" s="710"/>
      <c r="K105" s="710"/>
      <c r="L105" s="710"/>
      <c r="M105" s="710"/>
      <c r="N105" s="710"/>
      <c r="O105" s="710"/>
      <c r="P105" s="710"/>
      <c r="Q105" s="710"/>
      <c r="R105" s="710"/>
      <c r="S105" s="710"/>
      <c r="T105" s="710"/>
    </row>
    <row r="106" spans="1:20" ht="13.8">
      <c r="A106" s="710"/>
      <c r="B106" s="710"/>
      <c r="C106" s="710"/>
      <c r="D106" s="710"/>
      <c r="E106" s="710"/>
      <c r="F106" s="711"/>
      <c r="G106" s="710"/>
      <c r="H106" s="710"/>
      <c r="I106" s="710"/>
      <c r="J106" s="710"/>
      <c r="K106" s="710"/>
      <c r="L106" s="710"/>
      <c r="M106" s="710"/>
      <c r="N106" s="710"/>
      <c r="O106" s="710"/>
      <c r="P106" s="710"/>
      <c r="Q106" s="710"/>
      <c r="R106" s="710"/>
      <c r="S106" s="710"/>
      <c r="T106" s="710"/>
    </row>
    <row r="107" spans="1:20" ht="13.8">
      <c r="A107" s="710"/>
      <c r="B107" s="710"/>
      <c r="C107" s="710"/>
      <c r="D107" s="710"/>
      <c r="E107" s="710"/>
      <c r="F107" s="710"/>
      <c r="G107" s="710"/>
      <c r="H107" s="710"/>
      <c r="I107" s="710"/>
      <c r="J107" s="710"/>
      <c r="K107" s="710"/>
      <c r="L107" s="710"/>
      <c r="M107" s="710"/>
      <c r="N107" s="710"/>
      <c r="O107" s="710"/>
      <c r="P107" s="710"/>
      <c r="Q107" s="710"/>
      <c r="R107" s="710"/>
      <c r="S107" s="710"/>
      <c r="T107" s="710"/>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EF87791A-EEAF-4164-B33D-8E5079F3E922}"/>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96D9-8761-4F70-A70A-5A13FB2C5A82}">
  <dimension ref="A1:J20"/>
  <sheetViews>
    <sheetView showGridLines="0" zoomScaleNormal="75" workbookViewId="0"/>
  </sheetViews>
  <sheetFormatPr baseColWidth="10" defaultRowHeight="13.2"/>
  <cols>
    <col min="1" max="1" width="41.44140625" style="7" customWidth="1"/>
    <col min="2" max="3" width="22.44140625" style="7" customWidth="1"/>
    <col min="4" max="4" width="23.44140625" style="7" bestFit="1" customWidth="1"/>
    <col min="5" max="6" width="22.44140625" style="7" customWidth="1"/>
    <col min="7" max="256" width="11.5546875" style="7"/>
    <col min="257" max="257" width="41.44140625" style="7" customWidth="1"/>
    <col min="258" max="259" width="22.44140625" style="7" customWidth="1"/>
    <col min="260" max="260" width="23.44140625" style="7" bestFit="1" customWidth="1"/>
    <col min="261" max="262" width="22.44140625" style="7" customWidth="1"/>
    <col min="263" max="512" width="11.5546875" style="7"/>
    <col min="513" max="513" width="41.44140625" style="7" customWidth="1"/>
    <col min="514" max="515" width="22.44140625" style="7" customWidth="1"/>
    <col min="516" max="516" width="23.44140625" style="7" bestFit="1" customWidth="1"/>
    <col min="517" max="518" width="22.44140625" style="7" customWidth="1"/>
    <col min="519" max="768" width="11.5546875" style="7"/>
    <col min="769" max="769" width="41.44140625" style="7" customWidth="1"/>
    <col min="770" max="771" width="22.44140625" style="7" customWidth="1"/>
    <col min="772" max="772" width="23.44140625" style="7" bestFit="1" customWidth="1"/>
    <col min="773" max="774" width="22.44140625" style="7" customWidth="1"/>
    <col min="775" max="1024" width="11.5546875" style="7"/>
    <col min="1025" max="1025" width="41.44140625" style="7" customWidth="1"/>
    <col min="1026" max="1027" width="22.44140625" style="7" customWidth="1"/>
    <col min="1028" max="1028" width="23.44140625" style="7" bestFit="1" customWidth="1"/>
    <col min="1029" max="1030" width="22.44140625" style="7" customWidth="1"/>
    <col min="1031" max="1280" width="11.5546875" style="7"/>
    <col min="1281" max="1281" width="41.44140625" style="7" customWidth="1"/>
    <col min="1282" max="1283" width="22.44140625" style="7" customWidth="1"/>
    <col min="1284" max="1284" width="23.44140625" style="7" bestFit="1" customWidth="1"/>
    <col min="1285" max="1286" width="22.44140625" style="7" customWidth="1"/>
    <col min="1287" max="1536" width="11.5546875" style="7"/>
    <col min="1537" max="1537" width="41.44140625" style="7" customWidth="1"/>
    <col min="1538" max="1539" width="22.44140625" style="7" customWidth="1"/>
    <col min="1540" max="1540" width="23.44140625" style="7" bestFit="1" customWidth="1"/>
    <col min="1541" max="1542" width="22.44140625" style="7" customWidth="1"/>
    <col min="1543" max="1792" width="11.5546875" style="7"/>
    <col min="1793" max="1793" width="41.44140625" style="7" customWidth="1"/>
    <col min="1794" max="1795" width="22.44140625" style="7" customWidth="1"/>
    <col min="1796" max="1796" width="23.44140625" style="7" bestFit="1" customWidth="1"/>
    <col min="1797" max="1798" width="22.44140625" style="7" customWidth="1"/>
    <col min="1799" max="2048" width="11.5546875" style="7"/>
    <col min="2049" max="2049" width="41.44140625" style="7" customWidth="1"/>
    <col min="2050" max="2051" width="22.44140625" style="7" customWidth="1"/>
    <col min="2052" max="2052" width="23.44140625" style="7" bestFit="1" customWidth="1"/>
    <col min="2053" max="2054" width="22.44140625" style="7" customWidth="1"/>
    <col min="2055" max="2304" width="11.5546875" style="7"/>
    <col min="2305" max="2305" width="41.44140625" style="7" customWidth="1"/>
    <col min="2306" max="2307" width="22.44140625" style="7" customWidth="1"/>
    <col min="2308" max="2308" width="23.44140625" style="7" bestFit="1" customWidth="1"/>
    <col min="2309" max="2310" width="22.44140625" style="7" customWidth="1"/>
    <col min="2311" max="2560" width="11.5546875" style="7"/>
    <col min="2561" max="2561" width="41.44140625" style="7" customWidth="1"/>
    <col min="2562" max="2563" width="22.44140625" style="7" customWidth="1"/>
    <col min="2564" max="2564" width="23.44140625" style="7" bestFit="1" customWidth="1"/>
    <col min="2565" max="2566" width="22.44140625" style="7" customWidth="1"/>
    <col min="2567" max="2816" width="11.5546875" style="7"/>
    <col min="2817" max="2817" width="41.44140625" style="7" customWidth="1"/>
    <col min="2818" max="2819" width="22.44140625" style="7" customWidth="1"/>
    <col min="2820" max="2820" width="23.44140625" style="7" bestFit="1" customWidth="1"/>
    <col min="2821" max="2822" width="22.44140625" style="7" customWidth="1"/>
    <col min="2823" max="3072" width="11.5546875" style="7"/>
    <col min="3073" max="3073" width="41.44140625" style="7" customWidth="1"/>
    <col min="3074" max="3075" width="22.44140625" style="7" customWidth="1"/>
    <col min="3076" max="3076" width="23.44140625" style="7" bestFit="1" customWidth="1"/>
    <col min="3077" max="3078" width="22.44140625" style="7" customWidth="1"/>
    <col min="3079" max="3328" width="11.5546875" style="7"/>
    <col min="3329" max="3329" width="41.44140625" style="7" customWidth="1"/>
    <col min="3330" max="3331" width="22.44140625" style="7" customWidth="1"/>
    <col min="3332" max="3332" width="23.44140625" style="7" bestFit="1" customWidth="1"/>
    <col min="3333" max="3334" width="22.44140625" style="7" customWidth="1"/>
    <col min="3335" max="3584" width="11.5546875" style="7"/>
    <col min="3585" max="3585" width="41.44140625" style="7" customWidth="1"/>
    <col min="3586" max="3587" width="22.44140625" style="7" customWidth="1"/>
    <col min="3588" max="3588" width="23.44140625" style="7" bestFit="1" customWidth="1"/>
    <col min="3589" max="3590" width="22.44140625" style="7" customWidth="1"/>
    <col min="3591" max="3840" width="11.5546875" style="7"/>
    <col min="3841" max="3841" width="41.44140625" style="7" customWidth="1"/>
    <col min="3842" max="3843" width="22.44140625" style="7" customWidth="1"/>
    <col min="3844" max="3844" width="23.44140625" style="7" bestFit="1" customWidth="1"/>
    <col min="3845" max="3846" width="22.44140625" style="7" customWidth="1"/>
    <col min="3847" max="4096" width="11.5546875" style="7"/>
    <col min="4097" max="4097" width="41.44140625" style="7" customWidth="1"/>
    <col min="4098" max="4099" width="22.44140625" style="7" customWidth="1"/>
    <col min="4100" max="4100" width="23.44140625" style="7" bestFit="1" customWidth="1"/>
    <col min="4101" max="4102" width="22.44140625" style="7" customWidth="1"/>
    <col min="4103" max="4352" width="11.5546875" style="7"/>
    <col min="4353" max="4353" width="41.44140625" style="7" customWidth="1"/>
    <col min="4354" max="4355" width="22.44140625" style="7" customWidth="1"/>
    <col min="4356" max="4356" width="23.44140625" style="7" bestFit="1" customWidth="1"/>
    <col min="4357" max="4358" width="22.44140625" style="7" customWidth="1"/>
    <col min="4359" max="4608" width="11.5546875" style="7"/>
    <col min="4609" max="4609" width="41.44140625" style="7" customWidth="1"/>
    <col min="4610" max="4611" width="22.44140625" style="7" customWidth="1"/>
    <col min="4612" max="4612" width="23.44140625" style="7" bestFit="1" customWidth="1"/>
    <col min="4613" max="4614" width="22.44140625" style="7" customWidth="1"/>
    <col min="4615" max="4864" width="11.5546875" style="7"/>
    <col min="4865" max="4865" width="41.44140625" style="7" customWidth="1"/>
    <col min="4866" max="4867" width="22.44140625" style="7" customWidth="1"/>
    <col min="4868" max="4868" width="23.44140625" style="7" bestFit="1" customWidth="1"/>
    <col min="4869" max="4870" width="22.44140625" style="7" customWidth="1"/>
    <col min="4871" max="5120" width="11.5546875" style="7"/>
    <col min="5121" max="5121" width="41.44140625" style="7" customWidth="1"/>
    <col min="5122" max="5123" width="22.44140625" style="7" customWidth="1"/>
    <col min="5124" max="5124" width="23.44140625" style="7" bestFit="1" customWidth="1"/>
    <col min="5125" max="5126" width="22.44140625" style="7" customWidth="1"/>
    <col min="5127" max="5376" width="11.5546875" style="7"/>
    <col min="5377" max="5377" width="41.44140625" style="7" customWidth="1"/>
    <col min="5378" max="5379" width="22.44140625" style="7" customWidth="1"/>
    <col min="5380" max="5380" width="23.44140625" style="7" bestFit="1" customWidth="1"/>
    <col min="5381" max="5382" width="22.44140625" style="7" customWidth="1"/>
    <col min="5383" max="5632" width="11.5546875" style="7"/>
    <col min="5633" max="5633" width="41.44140625" style="7" customWidth="1"/>
    <col min="5634" max="5635" width="22.44140625" style="7" customWidth="1"/>
    <col min="5636" max="5636" width="23.44140625" style="7" bestFit="1" customWidth="1"/>
    <col min="5637" max="5638" width="22.44140625" style="7" customWidth="1"/>
    <col min="5639" max="5888" width="11.5546875" style="7"/>
    <col min="5889" max="5889" width="41.44140625" style="7" customWidth="1"/>
    <col min="5890" max="5891" width="22.44140625" style="7" customWidth="1"/>
    <col min="5892" max="5892" width="23.44140625" style="7" bestFit="1" customWidth="1"/>
    <col min="5893" max="5894" width="22.44140625" style="7" customWidth="1"/>
    <col min="5895" max="6144" width="11.5546875" style="7"/>
    <col min="6145" max="6145" width="41.44140625" style="7" customWidth="1"/>
    <col min="6146" max="6147" width="22.44140625" style="7" customWidth="1"/>
    <col min="6148" max="6148" width="23.44140625" style="7" bestFit="1" customWidth="1"/>
    <col min="6149" max="6150" width="22.44140625" style="7" customWidth="1"/>
    <col min="6151" max="6400" width="11.5546875" style="7"/>
    <col min="6401" max="6401" width="41.44140625" style="7" customWidth="1"/>
    <col min="6402" max="6403" width="22.44140625" style="7" customWidth="1"/>
    <col min="6404" max="6404" width="23.44140625" style="7" bestFit="1" customWidth="1"/>
    <col min="6405" max="6406" width="22.44140625" style="7" customWidth="1"/>
    <col min="6407" max="6656" width="11.5546875" style="7"/>
    <col min="6657" max="6657" width="41.44140625" style="7" customWidth="1"/>
    <col min="6658" max="6659" width="22.44140625" style="7" customWidth="1"/>
    <col min="6660" max="6660" width="23.44140625" style="7" bestFit="1" customWidth="1"/>
    <col min="6661" max="6662" width="22.44140625" style="7" customWidth="1"/>
    <col min="6663" max="6912" width="11.5546875" style="7"/>
    <col min="6913" max="6913" width="41.44140625" style="7" customWidth="1"/>
    <col min="6914" max="6915" width="22.44140625" style="7" customWidth="1"/>
    <col min="6916" max="6916" width="23.44140625" style="7" bestFit="1" customWidth="1"/>
    <col min="6917" max="6918" width="22.44140625" style="7" customWidth="1"/>
    <col min="6919" max="7168" width="11.5546875" style="7"/>
    <col min="7169" max="7169" width="41.44140625" style="7" customWidth="1"/>
    <col min="7170" max="7171" width="22.44140625" style="7" customWidth="1"/>
    <col min="7172" max="7172" width="23.44140625" style="7" bestFit="1" customWidth="1"/>
    <col min="7173" max="7174" width="22.44140625" style="7" customWidth="1"/>
    <col min="7175" max="7424" width="11.5546875" style="7"/>
    <col min="7425" max="7425" width="41.44140625" style="7" customWidth="1"/>
    <col min="7426" max="7427" width="22.44140625" style="7" customWidth="1"/>
    <col min="7428" max="7428" width="23.44140625" style="7" bestFit="1" customWidth="1"/>
    <col min="7429" max="7430" width="22.44140625" style="7" customWidth="1"/>
    <col min="7431" max="7680" width="11.5546875" style="7"/>
    <col min="7681" max="7681" width="41.44140625" style="7" customWidth="1"/>
    <col min="7682" max="7683" width="22.44140625" style="7" customWidth="1"/>
    <col min="7684" max="7684" width="23.44140625" style="7" bestFit="1" customWidth="1"/>
    <col min="7685" max="7686" width="22.44140625" style="7" customWidth="1"/>
    <col min="7687" max="7936" width="11.5546875" style="7"/>
    <col min="7937" max="7937" width="41.44140625" style="7" customWidth="1"/>
    <col min="7938" max="7939" width="22.44140625" style="7" customWidth="1"/>
    <col min="7940" max="7940" width="23.44140625" style="7" bestFit="1" customWidth="1"/>
    <col min="7941" max="7942" width="22.44140625" style="7" customWidth="1"/>
    <col min="7943" max="8192" width="11.5546875" style="7"/>
    <col min="8193" max="8193" width="41.44140625" style="7" customWidth="1"/>
    <col min="8194" max="8195" width="22.44140625" style="7" customWidth="1"/>
    <col min="8196" max="8196" width="23.44140625" style="7" bestFit="1" customWidth="1"/>
    <col min="8197" max="8198" width="22.44140625" style="7" customWidth="1"/>
    <col min="8199" max="8448" width="11.5546875" style="7"/>
    <col min="8449" max="8449" width="41.44140625" style="7" customWidth="1"/>
    <col min="8450" max="8451" width="22.44140625" style="7" customWidth="1"/>
    <col min="8452" max="8452" width="23.44140625" style="7" bestFit="1" customWidth="1"/>
    <col min="8453" max="8454" width="22.44140625" style="7" customWidth="1"/>
    <col min="8455" max="8704" width="11.5546875" style="7"/>
    <col min="8705" max="8705" width="41.44140625" style="7" customWidth="1"/>
    <col min="8706" max="8707" width="22.44140625" style="7" customWidth="1"/>
    <col min="8708" max="8708" width="23.44140625" style="7" bestFit="1" customWidth="1"/>
    <col min="8709" max="8710" width="22.44140625" style="7" customWidth="1"/>
    <col min="8711" max="8960" width="11.5546875" style="7"/>
    <col min="8961" max="8961" width="41.44140625" style="7" customWidth="1"/>
    <col min="8962" max="8963" width="22.44140625" style="7" customWidth="1"/>
    <col min="8964" max="8964" width="23.44140625" style="7" bestFit="1" customWidth="1"/>
    <col min="8965" max="8966" width="22.44140625" style="7" customWidth="1"/>
    <col min="8967" max="9216" width="11.5546875" style="7"/>
    <col min="9217" max="9217" width="41.44140625" style="7" customWidth="1"/>
    <col min="9218" max="9219" width="22.44140625" style="7" customWidth="1"/>
    <col min="9220" max="9220" width="23.44140625" style="7" bestFit="1" customWidth="1"/>
    <col min="9221" max="9222" width="22.44140625" style="7" customWidth="1"/>
    <col min="9223" max="9472" width="11.5546875" style="7"/>
    <col min="9473" max="9473" width="41.44140625" style="7" customWidth="1"/>
    <col min="9474" max="9475" width="22.44140625" style="7" customWidth="1"/>
    <col min="9476" max="9476" width="23.44140625" style="7" bestFit="1" customWidth="1"/>
    <col min="9477" max="9478" width="22.44140625" style="7" customWidth="1"/>
    <col min="9479" max="9728" width="11.5546875" style="7"/>
    <col min="9729" max="9729" width="41.44140625" style="7" customWidth="1"/>
    <col min="9730" max="9731" width="22.44140625" style="7" customWidth="1"/>
    <col min="9732" max="9732" width="23.44140625" style="7" bestFit="1" customWidth="1"/>
    <col min="9733" max="9734" width="22.44140625" style="7" customWidth="1"/>
    <col min="9735" max="9984" width="11.5546875" style="7"/>
    <col min="9985" max="9985" width="41.44140625" style="7" customWidth="1"/>
    <col min="9986" max="9987" width="22.44140625" style="7" customWidth="1"/>
    <col min="9988" max="9988" width="23.44140625" style="7" bestFit="1" customWidth="1"/>
    <col min="9989" max="9990" width="22.44140625" style="7" customWidth="1"/>
    <col min="9991" max="10240" width="11.5546875" style="7"/>
    <col min="10241" max="10241" width="41.44140625" style="7" customWidth="1"/>
    <col min="10242" max="10243" width="22.44140625" style="7" customWidth="1"/>
    <col min="10244" max="10244" width="23.44140625" style="7" bestFit="1" customWidth="1"/>
    <col min="10245" max="10246" width="22.44140625" style="7" customWidth="1"/>
    <col min="10247" max="10496" width="11.5546875" style="7"/>
    <col min="10497" max="10497" width="41.44140625" style="7" customWidth="1"/>
    <col min="10498" max="10499" width="22.44140625" style="7" customWidth="1"/>
    <col min="10500" max="10500" width="23.44140625" style="7" bestFit="1" customWidth="1"/>
    <col min="10501" max="10502" width="22.44140625" style="7" customWidth="1"/>
    <col min="10503" max="10752" width="11.5546875" style="7"/>
    <col min="10753" max="10753" width="41.44140625" style="7" customWidth="1"/>
    <col min="10754" max="10755" width="22.44140625" style="7" customWidth="1"/>
    <col min="10756" max="10756" width="23.44140625" style="7" bestFit="1" customWidth="1"/>
    <col min="10757" max="10758" width="22.44140625" style="7" customWidth="1"/>
    <col min="10759" max="11008" width="11.5546875" style="7"/>
    <col min="11009" max="11009" width="41.44140625" style="7" customWidth="1"/>
    <col min="11010" max="11011" width="22.44140625" style="7" customWidth="1"/>
    <col min="11012" max="11012" width="23.44140625" style="7" bestFit="1" customWidth="1"/>
    <col min="11013" max="11014" width="22.44140625" style="7" customWidth="1"/>
    <col min="11015" max="11264" width="11.5546875" style="7"/>
    <col min="11265" max="11265" width="41.44140625" style="7" customWidth="1"/>
    <col min="11266" max="11267" width="22.44140625" style="7" customWidth="1"/>
    <col min="11268" max="11268" width="23.44140625" style="7" bestFit="1" customWidth="1"/>
    <col min="11269" max="11270" width="22.44140625" style="7" customWidth="1"/>
    <col min="11271" max="11520" width="11.5546875" style="7"/>
    <col min="11521" max="11521" width="41.44140625" style="7" customWidth="1"/>
    <col min="11522" max="11523" width="22.44140625" style="7" customWidth="1"/>
    <col min="11524" max="11524" width="23.44140625" style="7" bestFit="1" customWidth="1"/>
    <col min="11525" max="11526" width="22.44140625" style="7" customWidth="1"/>
    <col min="11527" max="11776" width="11.5546875" style="7"/>
    <col min="11777" max="11777" width="41.44140625" style="7" customWidth="1"/>
    <col min="11778" max="11779" width="22.44140625" style="7" customWidth="1"/>
    <col min="11780" max="11780" width="23.44140625" style="7" bestFit="1" customWidth="1"/>
    <col min="11781" max="11782" width="22.44140625" style="7" customWidth="1"/>
    <col min="11783" max="12032" width="11.5546875" style="7"/>
    <col min="12033" max="12033" width="41.44140625" style="7" customWidth="1"/>
    <col min="12034" max="12035" width="22.44140625" style="7" customWidth="1"/>
    <col min="12036" max="12036" width="23.44140625" style="7" bestFit="1" customWidth="1"/>
    <col min="12037" max="12038" width="22.44140625" style="7" customWidth="1"/>
    <col min="12039" max="12288" width="11.5546875" style="7"/>
    <col min="12289" max="12289" width="41.44140625" style="7" customWidth="1"/>
    <col min="12290" max="12291" width="22.44140625" style="7" customWidth="1"/>
    <col min="12292" max="12292" width="23.44140625" style="7" bestFit="1" customWidth="1"/>
    <col min="12293" max="12294" width="22.44140625" style="7" customWidth="1"/>
    <col min="12295" max="12544" width="11.5546875" style="7"/>
    <col min="12545" max="12545" width="41.44140625" style="7" customWidth="1"/>
    <col min="12546" max="12547" width="22.44140625" style="7" customWidth="1"/>
    <col min="12548" max="12548" width="23.44140625" style="7" bestFit="1" customWidth="1"/>
    <col min="12549" max="12550" width="22.44140625" style="7" customWidth="1"/>
    <col min="12551" max="12800" width="11.5546875" style="7"/>
    <col min="12801" max="12801" width="41.44140625" style="7" customWidth="1"/>
    <col min="12802" max="12803" width="22.44140625" style="7" customWidth="1"/>
    <col min="12804" max="12804" width="23.44140625" style="7" bestFit="1" customWidth="1"/>
    <col min="12805" max="12806" width="22.44140625" style="7" customWidth="1"/>
    <col min="12807" max="13056" width="11.5546875" style="7"/>
    <col min="13057" max="13057" width="41.44140625" style="7" customWidth="1"/>
    <col min="13058" max="13059" width="22.44140625" style="7" customWidth="1"/>
    <col min="13060" max="13060" width="23.44140625" style="7" bestFit="1" customWidth="1"/>
    <col min="13061" max="13062" width="22.44140625" style="7" customWidth="1"/>
    <col min="13063" max="13312" width="11.5546875" style="7"/>
    <col min="13313" max="13313" width="41.44140625" style="7" customWidth="1"/>
    <col min="13314" max="13315" width="22.44140625" style="7" customWidth="1"/>
    <col min="13316" max="13316" width="23.44140625" style="7" bestFit="1" customWidth="1"/>
    <col min="13317" max="13318" width="22.44140625" style="7" customWidth="1"/>
    <col min="13319" max="13568" width="11.5546875" style="7"/>
    <col min="13569" max="13569" width="41.44140625" style="7" customWidth="1"/>
    <col min="13570" max="13571" width="22.44140625" style="7" customWidth="1"/>
    <col min="13572" max="13572" width="23.44140625" style="7" bestFit="1" customWidth="1"/>
    <col min="13573" max="13574" width="22.44140625" style="7" customWidth="1"/>
    <col min="13575" max="13824" width="11.5546875" style="7"/>
    <col min="13825" max="13825" width="41.44140625" style="7" customWidth="1"/>
    <col min="13826" max="13827" width="22.44140625" style="7" customWidth="1"/>
    <col min="13828" max="13828" width="23.44140625" style="7" bestFit="1" customWidth="1"/>
    <col min="13829" max="13830" width="22.44140625" style="7" customWidth="1"/>
    <col min="13831" max="14080" width="11.5546875" style="7"/>
    <col min="14081" max="14081" width="41.44140625" style="7" customWidth="1"/>
    <col min="14082" max="14083" width="22.44140625" style="7" customWidth="1"/>
    <col min="14084" max="14084" width="23.44140625" style="7" bestFit="1" customWidth="1"/>
    <col min="14085" max="14086" width="22.44140625" style="7" customWidth="1"/>
    <col min="14087" max="14336" width="11.5546875" style="7"/>
    <col min="14337" max="14337" width="41.44140625" style="7" customWidth="1"/>
    <col min="14338" max="14339" width="22.44140625" style="7" customWidth="1"/>
    <col min="14340" max="14340" width="23.44140625" style="7" bestFit="1" customWidth="1"/>
    <col min="14341" max="14342" width="22.44140625" style="7" customWidth="1"/>
    <col min="14343" max="14592" width="11.5546875" style="7"/>
    <col min="14593" max="14593" width="41.44140625" style="7" customWidth="1"/>
    <col min="14594" max="14595" width="22.44140625" style="7" customWidth="1"/>
    <col min="14596" max="14596" width="23.44140625" style="7" bestFit="1" customWidth="1"/>
    <col min="14597" max="14598" width="22.44140625" style="7" customWidth="1"/>
    <col min="14599" max="14848" width="11.5546875" style="7"/>
    <col min="14849" max="14849" width="41.44140625" style="7" customWidth="1"/>
    <col min="14850" max="14851" width="22.44140625" style="7" customWidth="1"/>
    <col min="14852" max="14852" width="23.44140625" style="7" bestFit="1" customWidth="1"/>
    <col min="14853" max="14854" width="22.44140625" style="7" customWidth="1"/>
    <col min="14855" max="15104" width="11.5546875" style="7"/>
    <col min="15105" max="15105" width="41.44140625" style="7" customWidth="1"/>
    <col min="15106" max="15107" width="22.44140625" style="7" customWidth="1"/>
    <col min="15108" max="15108" width="23.44140625" style="7" bestFit="1" customWidth="1"/>
    <col min="15109" max="15110" width="22.44140625" style="7" customWidth="1"/>
    <col min="15111" max="15360" width="11.5546875" style="7"/>
    <col min="15361" max="15361" width="41.44140625" style="7" customWidth="1"/>
    <col min="15362" max="15363" width="22.44140625" style="7" customWidth="1"/>
    <col min="15364" max="15364" width="23.44140625" style="7" bestFit="1" customWidth="1"/>
    <col min="15365" max="15366" width="22.44140625" style="7" customWidth="1"/>
    <col min="15367" max="15616" width="11.5546875" style="7"/>
    <col min="15617" max="15617" width="41.44140625" style="7" customWidth="1"/>
    <col min="15618" max="15619" width="22.44140625" style="7" customWidth="1"/>
    <col min="15620" max="15620" width="23.44140625" style="7" bestFit="1" customWidth="1"/>
    <col min="15621" max="15622" width="22.44140625" style="7" customWidth="1"/>
    <col min="15623" max="15872" width="11.5546875" style="7"/>
    <col min="15873" max="15873" width="41.44140625" style="7" customWidth="1"/>
    <col min="15874" max="15875" width="22.44140625" style="7" customWidth="1"/>
    <col min="15876" max="15876" width="23.44140625" style="7" bestFit="1" customWidth="1"/>
    <col min="15877" max="15878" width="22.44140625" style="7" customWidth="1"/>
    <col min="15879" max="16128" width="11.5546875" style="7"/>
    <col min="16129" max="16129" width="41.44140625" style="7" customWidth="1"/>
    <col min="16130" max="16131" width="22.44140625" style="7" customWidth="1"/>
    <col min="16132" max="16132" width="23.44140625" style="7" bestFit="1" customWidth="1"/>
    <col min="16133" max="16134" width="22.44140625" style="7" customWidth="1"/>
    <col min="16135" max="16384" width="11.5546875" style="7"/>
  </cols>
  <sheetData>
    <row r="1" spans="1:10" s="1" customFormat="1" ht="19.5" customHeight="1">
      <c r="A1" s="1216" t="s">
        <v>1029</v>
      </c>
    </row>
    <row r="2" spans="1:10" s="386" customFormat="1" ht="30.75" customHeight="1">
      <c r="A2" s="3" t="s">
        <v>546</v>
      </c>
      <c r="B2" s="3"/>
      <c r="C2" s="3"/>
      <c r="D2" s="3"/>
      <c r="E2" s="3"/>
      <c r="F2" s="3"/>
      <c r="G2" s="517"/>
      <c r="H2" s="517"/>
      <c r="I2" s="517"/>
      <c r="J2" s="517"/>
    </row>
    <row r="3" spans="1:10" s="387" customFormat="1" ht="27.75" customHeight="1">
      <c r="A3" s="124">
        <v>45688</v>
      </c>
      <c r="B3" s="124"/>
      <c r="C3" s="124"/>
      <c r="D3" s="124"/>
      <c r="E3" s="124"/>
      <c r="F3" s="124"/>
      <c r="G3" s="518"/>
      <c r="H3" s="518"/>
      <c r="I3" s="518"/>
      <c r="J3" s="518"/>
    </row>
    <row r="4" spans="1:10" s="105" customFormat="1" ht="22.65" customHeight="1">
      <c r="A4" s="388" t="s">
        <v>547</v>
      </c>
      <c r="B4" s="388"/>
      <c r="C4" s="388"/>
      <c r="D4" s="388"/>
      <c r="E4" s="388"/>
      <c r="F4" s="388"/>
      <c r="G4" s="477"/>
      <c r="H4" s="477"/>
      <c r="I4" s="477"/>
      <c r="J4" s="477"/>
    </row>
    <row r="5" spans="1:10" s="15" customFormat="1" ht="10.5" customHeight="1" thickBot="1"/>
    <row r="6" spans="1:10" s="15" customFormat="1" ht="45.75" customHeight="1">
      <c r="A6" s="182" t="s">
        <v>1</v>
      </c>
      <c r="B6" s="611" t="s">
        <v>548</v>
      </c>
      <c r="C6" s="611" t="s">
        <v>549</v>
      </c>
      <c r="D6" s="611" t="s">
        <v>550</v>
      </c>
      <c r="E6" s="611" t="s">
        <v>408</v>
      </c>
      <c r="F6" s="182" t="s">
        <v>551</v>
      </c>
    </row>
    <row r="7" spans="1:10" s="15" customFormat="1" ht="11.25" customHeight="1">
      <c r="F7" s="16"/>
    </row>
    <row r="8" spans="1:10" s="15" customFormat="1" ht="20.100000000000001" customHeight="1">
      <c r="A8" s="15" t="s">
        <v>28</v>
      </c>
      <c r="B8" s="612">
        <v>48</v>
      </c>
      <c r="C8" s="612">
        <v>352</v>
      </c>
      <c r="D8" s="612">
        <v>1239</v>
      </c>
      <c r="E8" s="612">
        <v>11</v>
      </c>
      <c r="F8" s="613">
        <v>1650</v>
      </c>
    </row>
    <row r="9" spans="1:10" s="15" customFormat="1" ht="20.100000000000001" customHeight="1">
      <c r="A9" s="15" t="s">
        <v>29</v>
      </c>
      <c r="B9" s="612">
        <v>13</v>
      </c>
      <c r="C9" s="612">
        <v>57</v>
      </c>
      <c r="D9" s="612">
        <v>2590</v>
      </c>
      <c r="E9" s="612">
        <v>8</v>
      </c>
      <c r="F9" s="613">
        <v>2668</v>
      </c>
    </row>
    <row r="10" spans="1:10" s="15" customFormat="1" ht="20.100000000000001" customHeight="1">
      <c r="A10" s="15" t="s">
        <v>30</v>
      </c>
      <c r="B10" s="612">
        <v>28</v>
      </c>
      <c r="C10" s="612" t="s">
        <v>67</v>
      </c>
      <c r="D10" s="612">
        <v>1416</v>
      </c>
      <c r="E10" s="612">
        <v>10</v>
      </c>
      <c r="F10" s="613">
        <v>1454</v>
      </c>
    </row>
    <row r="11" spans="1:10" s="15" customFormat="1" ht="20.100000000000001" customHeight="1">
      <c r="A11" s="15" t="s">
        <v>31</v>
      </c>
      <c r="B11" s="612">
        <v>8</v>
      </c>
      <c r="C11" s="612">
        <v>100</v>
      </c>
      <c r="D11" s="612">
        <v>343</v>
      </c>
      <c r="E11" s="612">
        <v>53</v>
      </c>
      <c r="F11" s="613">
        <v>504</v>
      </c>
    </row>
    <row r="12" spans="1:10" s="15" customFormat="1" ht="20.100000000000001" customHeight="1">
      <c r="A12" s="15" t="s">
        <v>32</v>
      </c>
      <c r="B12" s="612">
        <v>22</v>
      </c>
      <c r="C12" s="612">
        <v>5</v>
      </c>
      <c r="D12" s="612">
        <v>1303</v>
      </c>
      <c r="E12" s="612">
        <v>13</v>
      </c>
      <c r="F12" s="613">
        <v>1343</v>
      </c>
    </row>
    <row r="13" spans="1:10" s="15" customFormat="1" ht="20.100000000000001" customHeight="1">
      <c r="A13" s="15" t="s">
        <v>33</v>
      </c>
      <c r="B13" s="612">
        <v>19</v>
      </c>
      <c r="C13" s="612">
        <v>76</v>
      </c>
      <c r="D13" s="612">
        <v>179</v>
      </c>
      <c r="E13" s="612">
        <v>11</v>
      </c>
      <c r="F13" s="613">
        <v>285</v>
      </c>
    </row>
    <row r="14" spans="1:10" s="15" customFormat="1" ht="20.100000000000001" customHeight="1">
      <c r="A14" s="15" t="s">
        <v>34</v>
      </c>
      <c r="B14" s="612">
        <v>9</v>
      </c>
      <c r="C14" s="612">
        <v>38</v>
      </c>
      <c r="D14" s="612">
        <v>614</v>
      </c>
      <c r="E14" s="612">
        <v>6</v>
      </c>
      <c r="F14" s="613">
        <v>667</v>
      </c>
    </row>
    <row r="15" spans="1:10" s="15" customFormat="1" ht="20.100000000000001" customHeight="1">
      <c r="A15" s="15" t="s">
        <v>35</v>
      </c>
      <c r="B15" s="612">
        <v>7</v>
      </c>
      <c r="C15" s="612">
        <v>2</v>
      </c>
      <c r="D15" s="612">
        <v>481</v>
      </c>
      <c r="E15" s="612" t="s">
        <v>67</v>
      </c>
      <c r="F15" s="613">
        <v>490</v>
      </c>
    </row>
    <row r="16" spans="1:10" s="15" customFormat="1" ht="36" customHeight="1" thickBot="1">
      <c r="A16" s="614" t="s">
        <v>36</v>
      </c>
      <c r="B16" s="615">
        <v>154</v>
      </c>
      <c r="C16" s="615">
        <v>630</v>
      </c>
      <c r="D16" s="615">
        <v>8165</v>
      </c>
      <c r="E16" s="615">
        <v>112</v>
      </c>
      <c r="F16" s="615">
        <v>9061</v>
      </c>
    </row>
    <row r="17" spans="1:6" s="15" customFormat="1" ht="10.199999999999999"/>
    <row r="18" spans="1:6" s="15" customFormat="1" ht="10.199999999999999">
      <c r="A18" s="616" t="s">
        <v>37</v>
      </c>
      <c r="B18" s="616"/>
      <c r="C18" s="616"/>
      <c r="D18" s="616"/>
      <c r="E18" s="616"/>
      <c r="F18" s="616"/>
    </row>
    <row r="19" spans="1:6" s="15" customFormat="1" ht="12.75" customHeight="1">
      <c r="A19" s="617" t="s">
        <v>38</v>
      </c>
      <c r="B19" s="617"/>
      <c r="C19" s="617"/>
      <c r="D19" s="617"/>
      <c r="E19" s="617"/>
      <c r="F19" s="617"/>
    </row>
    <row r="20" spans="1:6">
      <c r="A20" s="617"/>
      <c r="B20" s="617"/>
      <c r="C20" s="617"/>
      <c r="D20" s="617"/>
      <c r="E20" s="617"/>
      <c r="F20" s="617"/>
    </row>
  </sheetData>
  <mergeCells count="6">
    <mergeCell ref="A2:F2"/>
    <mergeCell ref="A3:F3"/>
    <mergeCell ref="A4:F4"/>
    <mergeCell ref="A18:F18"/>
    <mergeCell ref="A19:F19"/>
    <mergeCell ref="A20:F20"/>
  </mergeCells>
  <hyperlinks>
    <hyperlink ref="A1" location="Índice!A1" display="Volver al Índice" xr:uid="{5357CD48-B786-47C9-A78B-074C964445AE}"/>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9B9B-344D-47A0-A994-FD692427EE81}">
  <dimension ref="A1:O19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75" customHeight="1">
      <c r="A1" s="1216" t="s">
        <v>1029</v>
      </c>
      <c r="B1" s="579"/>
      <c r="C1" s="578"/>
      <c r="D1" s="578"/>
      <c r="E1" s="578"/>
      <c r="F1" s="578"/>
      <c r="G1" s="578"/>
      <c r="H1" s="578"/>
      <c r="I1" s="578"/>
      <c r="J1" s="578"/>
      <c r="K1" s="578"/>
      <c r="L1" s="578"/>
      <c r="M1" s="578"/>
    </row>
    <row r="2" spans="1:14" ht="21" customHeight="1">
      <c r="A2" s="3" t="s">
        <v>512</v>
      </c>
      <c r="B2" s="3"/>
      <c r="C2" s="3"/>
      <c r="D2" s="3"/>
      <c r="E2" s="3"/>
      <c r="F2" s="3"/>
      <c r="G2" s="3"/>
      <c r="H2" s="3"/>
      <c r="I2" s="3"/>
      <c r="J2" s="3"/>
      <c r="K2" s="3"/>
      <c r="L2" s="3"/>
      <c r="M2" s="3"/>
    </row>
    <row r="3" spans="1:14" ht="21" customHeight="1">
      <c r="A3" s="3" t="s">
        <v>513</v>
      </c>
      <c r="B3" s="3"/>
      <c r="C3" s="3"/>
      <c r="D3" s="3"/>
      <c r="E3" s="3"/>
      <c r="F3" s="3"/>
      <c r="G3" s="3"/>
      <c r="H3" s="3"/>
      <c r="I3" s="3"/>
      <c r="J3" s="3"/>
      <c r="K3" s="3"/>
      <c r="L3" s="3"/>
      <c r="M3" s="3"/>
    </row>
    <row r="4" spans="1:14" s="487" customFormat="1" ht="25.5" customHeight="1">
      <c r="A4" s="124">
        <v>45688</v>
      </c>
      <c r="B4" s="124"/>
      <c r="C4" s="124"/>
      <c r="D4" s="124"/>
      <c r="E4" s="124"/>
      <c r="F4" s="124"/>
      <c r="G4" s="124"/>
      <c r="H4" s="124"/>
      <c r="I4" s="124"/>
      <c r="J4" s="124"/>
      <c r="K4" s="124"/>
      <c r="L4" s="124"/>
      <c r="M4" s="124"/>
    </row>
    <row r="5" spans="1:14" s="98" customFormat="1" ht="19.5" customHeight="1">
      <c r="A5" s="388" t="s">
        <v>70</v>
      </c>
      <c r="B5" s="388"/>
      <c r="C5" s="388"/>
      <c r="D5" s="388"/>
      <c r="E5" s="388"/>
      <c r="F5" s="388"/>
      <c r="G5" s="388"/>
      <c r="H5" s="388"/>
      <c r="I5" s="388"/>
      <c r="J5" s="388"/>
      <c r="K5" s="388"/>
      <c r="L5" s="388"/>
      <c r="M5" s="388"/>
    </row>
    <row r="6" spans="1:14" ht="14.25" customHeight="1" thickBot="1">
      <c r="A6" s="580"/>
    </row>
    <row r="7" spans="1:14" s="8" customFormat="1" ht="21" customHeight="1">
      <c r="A7" s="581"/>
      <c r="B7" s="582" t="s">
        <v>514</v>
      </c>
      <c r="C7" s="582"/>
      <c r="D7" s="582"/>
      <c r="E7" s="583"/>
      <c r="F7" s="582" t="s">
        <v>515</v>
      </c>
      <c r="G7" s="582"/>
      <c r="H7" s="582"/>
      <c r="I7" s="582"/>
      <c r="J7" s="583"/>
      <c r="K7" s="582" t="s">
        <v>516</v>
      </c>
      <c r="L7" s="582" t="s">
        <v>517</v>
      </c>
      <c r="M7" s="582" t="s">
        <v>518</v>
      </c>
    </row>
    <row r="8" spans="1:14" s="8" customFormat="1" ht="19.5" customHeight="1">
      <c r="A8" s="584"/>
      <c r="B8" s="585" t="s">
        <v>519</v>
      </c>
      <c r="C8" s="585" t="s">
        <v>520</v>
      </c>
      <c r="D8" s="585" t="s">
        <v>521</v>
      </c>
      <c r="E8" s="585"/>
      <c r="F8" s="585" t="s">
        <v>522</v>
      </c>
      <c r="G8" s="585" t="s">
        <v>523</v>
      </c>
      <c r="H8" s="585" t="s">
        <v>524</v>
      </c>
      <c r="I8" s="585" t="s">
        <v>525</v>
      </c>
      <c r="J8" s="585"/>
      <c r="K8" s="586" t="s">
        <v>526</v>
      </c>
      <c r="L8" s="586" t="s">
        <v>527</v>
      </c>
      <c r="M8" s="587" t="s">
        <v>518</v>
      </c>
    </row>
    <row r="9" spans="1:14" s="8" customFormat="1" ht="19.5" customHeight="1">
      <c r="A9" s="588" t="s">
        <v>528</v>
      </c>
      <c r="B9" s="585"/>
      <c r="C9" s="585"/>
      <c r="D9" s="585"/>
      <c r="E9" s="585"/>
      <c r="F9" s="585"/>
      <c r="G9" s="585"/>
      <c r="H9" s="585"/>
      <c r="I9" s="585"/>
      <c r="J9" s="585"/>
      <c r="K9" s="585"/>
      <c r="L9" s="585"/>
      <c r="M9" s="551"/>
    </row>
    <row r="10" spans="1:14" s="8" customFormat="1" ht="17.25" customHeight="1">
      <c r="A10" s="589"/>
      <c r="B10" s="590" t="s">
        <v>529</v>
      </c>
      <c r="C10" s="590" t="s">
        <v>530</v>
      </c>
      <c r="D10" s="590" t="s">
        <v>531</v>
      </c>
      <c r="E10" s="590"/>
      <c r="F10" s="590" t="s">
        <v>532</v>
      </c>
      <c r="G10" s="591" t="s">
        <v>533</v>
      </c>
      <c r="H10" s="591" t="s">
        <v>534</v>
      </c>
      <c r="I10" s="590" t="s">
        <v>535</v>
      </c>
      <c r="J10" s="590"/>
      <c r="K10" s="592" t="s">
        <v>64</v>
      </c>
      <c r="L10" s="592" t="s">
        <v>64</v>
      </c>
      <c r="M10" s="592" t="s">
        <v>64</v>
      </c>
    </row>
    <row r="11" spans="1:14" ht="9" customHeight="1">
      <c r="A11" s="593"/>
      <c r="B11" s="594"/>
      <c r="C11" s="595"/>
      <c r="D11" s="595"/>
      <c r="E11" s="595"/>
      <c r="F11" s="595"/>
      <c r="G11" s="595"/>
      <c r="H11" s="595"/>
      <c r="I11" s="595"/>
      <c r="J11" s="594"/>
      <c r="K11" s="594"/>
      <c r="L11" s="594"/>
      <c r="M11" s="596"/>
    </row>
    <row r="12" spans="1:14" ht="20.100000000000001" customHeight="1">
      <c r="A12" s="85" t="s">
        <v>28</v>
      </c>
      <c r="B12" s="597">
        <v>260433.99000000002</v>
      </c>
      <c r="C12" s="597">
        <v>1284.93</v>
      </c>
      <c r="D12" s="597">
        <v>65429.73</v>
      </c>
      <c r="E12" s="597"/>
      <c r="F12" s="597">
        <v>2741410.4722600002</v>
      </c>
      <c r="G12" s="597">
        <v>12849.3024</v>
      </c>
      <c r="H12" s="597">
        <v>654297.31275000004</v>
      </c>
      <c r="I12" s="597">
        <v>3408557.0874100002</v>
      </c>
      <c r="J12" s="597"/>
      <c r="K12" s="515">
        <v>21.115244306856873</v>
      </c>
      <c r="L12" s="515">
        <v>21.115244306856873</v>
      </c>
      <c r="M12" s="515">
        <v>22.112988804021665</v>
      </c>
      <c r="N12" s="598"/>
    </row>
    <row r="13" spans="1:14" ht="20.100000000000001" customHeight="1">
      <c r="A13" s="85" t="s">
        <v>29</v>
      </c>
      <c r="B13" s="597">
        <v>205280.26</v>
      </c>
      <c r="C13" s="597">
        <v>306</v>
      </c>
      <c r="D13" s="597">
        <v>14383.04</v>
      </c>
      <c r="E13" s="597"/>
      <c r="F13" s="597">
        <v>2160844.8613800001</v>
      </c>
      <c r="G13" s="597">
        <v>3060.0814999999998</v>
      </c>
      <c r="H13" s="597">
        <v>143830.46280000001</v>
      </c>
      <c r="I13" s="597">
        <v>2307735.4056799999</v>
      </c>
      <c r="J13" s="597"/>
      <c r="K13" s="515">
        <v>16.942364744329851</v>
      </c>
      <c r="L13" s="515">
        <v>16.942364744329851</v>
      </c>
      <c r="M13" s="515">
        <v>18.12</v>
      </c>
      <c r="N13" s="598"/>
    </row>
    <row r="14" spans="1:14" ht="20.100000000000001" customHeight="1">
      <c r="A14" s="85" t="s">
        <v>30</v>
      </c>
      <c r="B14" s="597">
        <v>105698.99</v>
      </c>
      <c r="C14" s="597">
        <v>1434.9</v>
      </c>
      <c r="D14" s="597">
        <v>26783.47</v>
      </c>
      <c r="E14" s="597"/>
      <c r="F14" s="597">
        <v>1112621.01673</v>
      </c>
      <c r="G14" s="597">
        <v>14349.04196</v>
      </c>
      <c r="H14" s="597">
        <v>267834.75196999998</v>
      </c>
      <c r="I14" s="597">
        <v>1394804.81066</v>
      </c>
      <c r="J14" s="597"/>
      <c r="K14" s="515">
        <v>22.701377410081065</v>
      </c>
      <c r="L14" s="515">
        <v>22.701377410081065</v>
      </c>
      <c r="M14" s="515">
        <v>23.740000000000002</v>
      </c>
      <c r="N14" s="598"/>
    </row>
    <row r="15" spans="1:14" ht="20.100000000000001" customHeight="1">
      <c r="A15" s="85" t="s">
        <v>536</v>
      </c>
      <c r="B15" s="597">
        <v>23102.91</v>
      </c>
      <c r="C15" s="597">
        <v>51.79</v>
      </c>
      <c r="D15" s="597">
        <v>5788.67</v>
      </c>
      <c r="E15" s="597"/>
      <c r="F15" s="597">
        <v>243188.59528000001</v>
      </c>
      <c r="G15" s="597">
        <v>517.96550000000002</v>
      </c>
      <c r="H15" s="597">
        <v>57886.782749999998</v>
      </c>
      <c r="I15" s="597">
        <v>301593.34353000001</v>
      </c>
      <c r="J15" s="597"/>
      <c r="K15" s="515">
        <v>11.349196757287025</v>
      </c>
      <c r="L15" s="515">
        <v>11.349196757287025</v>
      </c>
      <c r="M15" s="515">
        <v>12.36</v>
      </c>
      <c r="N15" s="598"/>
    </row>
    <row r="16" spans="1:14" ht="20.100000000000001" customHeight="1">
      <c r="A16" s="85" t="s">
        <v>32</v>
      </c>
      <c r="B16" s="597">
        <v>152437.57</v>
      </c>
      <c r="C16" s="597">
        <v>202.74</v>
      </c>
      <c r="D16" s="597">
        <v>38160.080000000002</v>
      </c>
      <c r="E16" s="597"/>
      <c r="F16" s="597">
        <v>1604606.07204</v>
      </c>
      <c r="G16" s="597">
        <v>2027.4623000000001</v>
      </c>
      <c r="H16" s="597">
        <v>381600.8077</v>
      </c>
      <c r="I16" s="597">
        <v>1988234.34204</v>
      </c>
      <c r="J16" s="597"/>
      <c r="K16" s="515">
        <v>13.896309753239509</v>
      </c>
      <c r="L16" s="515">
        <v>13.896309753239509</v>
      </c>
      <c r="M16" s="515">
        <v>17.420000000000002</v>
      </c>
      <c r="N16" s="598"/>
    </row>
    <row r="17" spans="1:15" ht="20.100000000000001" customHeight="1">
      <c r="A17" s="85" t="s">
        <v>33</v>
      </c>
      <c r="B17" s="597">
        <v>169708.6</v>
      </c>
      <c r="C17" s="597">
        <v>2199.4</v>
      </c>
      <c r="D17" s="597">
        <v>34257.379999999997</v>
      </c>
      <c r="E17" s="597"/>
      <c r="F17" s="597">
        <v>1786406.41285</v>
      </c>
      <c r="G17" s="597">
        <v>21994.082300000002</v>
      </c>
      <c r="H17" s="597">
        <v>342573.8504</v>
      </c>
      <c r="I17" s="597">
        <v>2150974.3455499997</v>
      </c>
      <c r="J17" s="597"/>
      <c r="K17" s="515">
        <v>16.204464620770032</v>
      </c>
      <c r="L17" s="515">
        <v>16.204464620770032</v>
      </c>
      <c r="M17" s="515">
        <v>16.940000000000001</v>
      </c>
      <c r="N17" s="598"/>
    </row>
    <row r="18" spans="1:15" ht="20.100000000000001" customHeight="1">
      <c r="A18" s="85" t="s">
        <v>34</v>
      </c>
      <c r="B18" s="597">
        <v>46959.8</v>
      </c>
      <c r="C18" s="597">
        <v>164.75</v>
      </c>
      <c r="D18" s="597">
        <v>11781.14</v>
      </c>
      <c r="E18" s="597"/>
      <c r="F18" s="597">
        <v>494313.72538999998</v>
      </c>
      <c r="G18" s="597">
        <v>1647.5993999999998</v>
      </c>
      <c r="H18" s="597">
        <v>117811.4096</v>
      </c>
      <c r="I18" s="597">
        <v>613772.73439</v>
      </c>
      <c r="J18" s="597"/>
      <c r="K18" s="515">
        <v>10.243331328953552</v>
      </c>
      <c r="L18" s="515">
        <v>10.243331328953552</v>
      </c>
      <c r="M18" s="515">
        <v>11.63</v>
      </c>
      <c r="N18" s="598"/>
    </row>
    <row r="19" spans="1:15" ht="20.100000000000001" customHeight="1">
      <c r="A19" s="85" t="s">
        <v>35</v>
      </c>
      <c r="B19" s="597">
        <v>27033.25</v>
      </c>
      <c r="C19" s="597">
        <v>79.88</v>
      </c>
      <c r="D19" s="597">
        <v>6778.28</v>
      </c>
      <c r="E19" s="597"/>
      <c r="F19" s="597">
        <v>284560.53681999998</v>
      </c>
      <c r="G19" s="597">
        <v>798.82909999999993</v>
      </c>
      <c r="H19" s="597">
        <v>67782.834780000005</v>
      </c>
      <c r="I19" s="597">
        <v>353142.20069999993</v>
      </c>
      <c r="J19" s="597"/>
      <c r="K19" s="515">
        <v>24.755693260265723</v>
      </c>
      <c r="L19" s="515">
        <v>24.755693260265723</v>
      </c>
      <c r="M19" s="515">
        <v>25.66</v>
      </c>
      <c r="N19" s="598"/>
    </row>
    <row r="20" spans="1:15" ht="24" customHeight="1" thickBot="1">
      <c r="A20" s="599" t="s">
        <v>537</v>
      </c>
      <c r="B20" s="600">
        <v>990655.37</v>
      </c>
      <c r="C20" s="600">
        <v>5724.39</v>
      </c>
      <c r="D20" s="600">
        <v>203361.79</v>
      </c>
      <c r="E20" s="600"/>
      <c r="F20" s="600">
        <v>10427951.692749999</v>
      </c>
      <c r="G20" s="600">
        <v>57244.364460000004</v>
      </c>
      <c r="H20" s="600">
        <v>2033618.2127499997</v>
      </c>
      <c r="I20" s="600">
        <v>12518814.269959999</v>
      </c>
      <c r="J20" s="600"/>
      <c r="K20" s="515">
        <v>17.866844692487888</v>
      </c>
      <c r="L20" s="515">
        <v>17.866844692487888</v>
      </c>
      <c r="M20" s="430">
        <v>19.275474626680648</v>
      </c>
      <c r="N20" s="598"/>
      <c r="O20" s="601"/>
    </row>
    <row r="21" spans="1:15" ht="12" customHeight="1">
      <c r="A21" s="602"/>
      <c r="B21" s="602"/>
      <c r="C21" s="602"/>
      <c r="D21" s="602"/>
      <c r="E21" s="602"/>
      <c r="F21" s="602"/>
      <c r="G21" s="602"/>
      <c r="H21" s="602"/>
      <c r="I21" s="602"/>
      <c r="J21" s="602"/>
      <c r="K21" s="602"/>
      <c r="L21" s="602"/>
      <c r="M21" s="602"/>
    </row>
    <row r="22" spans="1:15">
      <c r="A22" s="603" t="s">
        <v>538</v>
      </c>
      <c r="B22" s="604"/>
      <c r="C22" s="604"/>
      <c r="D22" s="604"/>
      <c r="E22" s="604"/>
      <c r="F22" s="604"/>
      <c r="G22" s="15"/>
      <c r="H22" s="15"/>
      <c r="I22" s="15"/>
      <c r="J22" s="15"/>
      <c r="K22" s="15"/>
      <c r="L22" s="15"/>
      <c r="M22" s="15"/>
    </row>
    <row r="23" spans="1:15">
      <c r="A23" s="603" t="s">
        <v>539</v>
      </c>
      <c r="B23" s="15"/>
      <c r="C23" s="15"/>
      <c r="D23" s="15"/>
      <c r="E23" s="15"/>
      <c r="F23" s="15"/>
      <c r="G23" s="15"/>
      <c r="H23" s="15"/>
      <c r="I23" s="15"/>
      <c r="J23" s="15"/>
      <c r="K23" s="15"/>
      <c r="L23" s="15"/>
      <c r="M23" s="15"/>
    </row>
    <row r="24" spans="1:15" ht="13.2" customHeight="1">
      <c r="A24" s="605" t="s">
        <v>540</v>
      </c>
      <c r="B24" s="605"/>
      <c r="C24" s="605"/>
      <c r="D24" s="605"/>
      <c r="E24" s="605"/>
      <c r="F24" s="605"/>
      <c r="G24" s="605"/>
      <c r="H24" s="605"/>
      <c r="I24" s="605"/>
      <c r="J24" s="605"/>
      <c r="K24" s="605"/>
      <c r="L24" s="605"/>
      <c r="M24" s="605"/>
    </row>
    <row r="25" spans="1:15" ht="25.2" customHeight="1">
      <c r="A25" s="605" t="s">
        <v>541</v>
      </c>
      <c r="B25" s="605"/>
      <c r="C25" s="605"/>
      <c r="D25" s="605"/>
      <c r="E25" s="605"/>
      <c r="F25" s="605"/>
      <c r="G25" s="605"/>
      <c r="H25" s="605"/>
      <c r="I25" s="605"/>
      <c r="J25" s="605"/>
      <c r="K25" s="605"/>
      <c r="L25" s="605"/>
      <c r="M25" s="605"/>
    </row>
    <row r="26" spans="1:15" ht="22.2" customHeight="1">
      <c r="A26" s="605" t="s">
        <v>542</v>
      </c>
      <c r="B26" s="605"/>
      <c r="C26" s="605"/>
      <c r="D26" s="605"/>
      <c r="E26" s="605"/>
      <c r="F26" s="605"/>
      <c r="G26" s="605"/>
      <c r="H26" s="605"/>
      <c r="I26" s="605"/>
      <c r="J26" s="605"/>
      <c r="K26" s="605"/>
      <c r="L26" s="605"/>
      <c r="M26" s="605"/>
    </row>
    <row r="27" spans="1:15" ht="25.95" customHeight="1">
      <c r="A27" s="605" t="s">
        <v>543</v>
      </c>
      <c r="B27" s="605"/>
      <c r="C27" s="605"/>
      <c r="D27" s="605"/>
      <c r="E27" s="605"/>
      <c r="F27" s="605"/>
      <c r="G27" s="605"/>
      <c r="H27" s="605"/>
      <c r="I27" s="605"/>
      <c r="J27" s="605"/>
      <c r="K27" s="605"/>
      <c r="L27" s="605"/>
      <c r="M27" s="605"/>
    </row>
    <row r="28" spans="1:15" ht="22.95" customHeight="1">
      <c r="A28" s="605" t="s">
        <v>544</v>
      </c>
      <c r="B28" s="605"/>
      <c r="C28" s="605"/>
      <c r="D28" s="605"/>
      <c r="E28" s="605"/>
      <c r="F28" s="605"/>
      <c r="G28" s="605"/>
      <c r="H28" s="605"/>
      <c r="I28" s="605"/>
      <c r="J28" s="605"/>
      <c r="K28" s="605"/>
      <c r="L28" s="605"/>
      <c r="M28" s="605"/>
    </row>
    <row r="29" spans="1:15">
      <c r="A29" s="606" t="s">
        <v>545</v>
      </c>
      <c r="B29" s="607"/>
      <c r="C29" s="607"/>
      <c r="D29" s="607"/>
      <c r="E29" s="607"/>
      <c r="F29" s="607"/>
      <c r="G29" s="607"/>
      <c r="H29" s="607"/>
      <c r="I29" s="607"/>
      <c r="J29" s="607"/>
      <c r="K29" s="608"/>
      <c r="L29" s="608"/>
      <c r="M29" s="607"/>
    </row>
    <row r="30" spans="1:15" ht="13.8" customHeight="1">
      <c r="A30" s="605" t="s">
        <v>503</v>
      </c>
      <c r="B30" s="605"/>
      <c r="C30" s="605"/>
      <c r="D30" s="605"/>
      <c r="E30" s="605"/>
      <c r="F30" s="605"/>
      <c r="G30" s="605"/>
      <c r="H30" s="605"/>
      <c r="I30" s="605"/>
      <c r="J30" s="605"/>
      <c r="K30" s="605"/>
      <c r="L30" s="605"/>
      <c r="M30" s="605"/>
    </row>
    <row r="31" spans="1:15" ht="13.8" customHeight="1">
      <c r="A31" s="605"/>
      <c r="B31" s="605"/>
      <c r="C31" s="605"/>
      <c r="D31" s="605"/>
      <c r="E31" s="605"/>
      <c r="F31" s="605"/>
      <c r="G31" s="605"/>
      <c r="H31" s="605"/>
      <c r="I31" s="605"/>
      <c r="J31" s="605"/>
      <c r="K31" s="605"/>
      <c r="L31" s="605"/>
      <c r="M31" s="605"/>
    </row>
    <row r="32" spans="1:15" ht="13.8">
      <c r="A32" s="609"/>
      <c r="B32" s="609"/>
      <c r="C32" s="609"/>
      <c r="D32" s="609"/>
      <c r="E32" s="609"/>
      <c r="F32" s="609"/>
      <c r="G32" s="609"/>
      <c r="H32" s="609"/>
      <c r="I32" s="609"/>
      <c r="J32" s="609"/>
      <c r="K32" s="609"/>
      <c r="L32" s="609"/>
      <c r="M32" s="609"/>
    </row>
    <row r="33" spans="1:13" ht="13.8">
      <c r="A33" s="609"/>
      <c r="B33" s="609"/>
      <c r="C33" s="609"/>
      <c r="D33" s="609"/>
      <c r="E33" s="609"/>
      <c r="F33" s="609"/>
      <c r="G33" s="609"/>
      <c r="H33" s="609"/>
      <c r="I33" s="609"/>
      <c r="J33" s="609"/>
      <c r="K33" s="609"/>
      <c r="L33" s="609"/>
      <c r="M33" s="609"/>
    </row>
    <row r="34" spans="1:13" ht="13.8">
      <c r="A34" s="609"/>
      <c r="B34" s="609"/>
      <c r="C34" s="609"/>
      <c r="D34" s="609"/>
      <c r="E34" s="609"/>
      <c r="F34" s="609"/>
      <c r="G34" s="609"/>
      <c r="H34" s="609"/>
      <c r="I34" s="609"/>
      <c r="J34" s="609"/>
      <c r="K34" s="609"/>
      <c r="L34" s="609"/>
      <c r="M34" s="609"/>
    </row>
    <row r="35" spans="1:13" ht="13.8">
      <c r="A35" s="610"/>
      <c r="B35" s="610"/>
      <c r="C35" s="610"/>
      <c r="D35" s="610"/>
      <c r="E35" s="610"/>
      <c r="F35" s="610"/>
      <c r="G35" s="610"/>
      <c r="H35" s="610"/>
      <c r="I35" s="610"/>
      <c r="J35" s="610"/>
      <c r="K35" s="610"/>
      <c r="L35" s="610"/>
      <c r="M35" s="610"/>
    </row>
    <row r="196" spans="3:3">
      <c r="C196" s="7" t="s">
        <v>62</v>
      </c>
    </row>
  </sheetData>
  <mergeCells count="30">
    <mergeCell ref="A34:M34"/>
    <mergeCell ref="A35:M35"/>
    <mergeCell ref="A26:M26"/>
    <mergeCell ref="A27:M27"/>
    <mergeCell ref="A28:M28"/>
    <mergeCell ref="A30:M31"/>
    <mergeCell ref="A32:M32"/>
    <mergeCell ref="A33:M33"/>
    <mergeCell ref="K8:K9"/>
    <mergeCell ref="L8:L9"/>
    <mergeCell ref="M8:M9"/>
    <mergeCell ref="A21:M21"/>
    <mergeCell ref="A24:M24"/>
    <mergeCell ref="A25:M2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0DAB2160-DF28-4E7D-8AEE-909D21EF0119}"/>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66D7-EFFE-4763-BB2E-34A7D9C35E74}">
  <dimension ref="A1:Z27"/>
  <sheetViews>
    <sheetView showGridLines="0" zoomScaleNormal="100" workbookViewId="0"/>
  </sheetViews>
  <sheetFormatPr baseColWidth="10" defaultColWidth="12.5546875" defaultRowHeight="13.2"/>
  <cols>
    <col min="1" max="1" width="32" style="7" customWidth="1"/>
    <col min="2" max="12" width="9.6640625" style="7" customWidth="1"/>
    <col min="13" max="13" width="10" style="7" customWidth="1"/>
    <col min="14" max="14" width="11.5546875" style="7" customWidth="1"/>
    <col min="15" max="15" width="13.44140625" style="7" customWidth="1"/>
    <col min="16" max="16" width="10.88671875" style="7" customWidth="1"/>
    <col min="17" max="21" width="9.6640625" style="7" customWidth="1"/>
    <col min="22" max="23" width="12.6640625" style="7" customWidth="1"/>
    <col min="24" max="24" width="15.44140625" style="7" customWidth="1"/>
    <col min="25" max="32" width="15.109375" style="7" customWidth="1"/>
    <col min="33" max="256" width="12.5546875" style="7"/>
    <col min="257" max="257" width="32" style="7" customWidth="1"/>
    <col min="258" max="268" width="9.6640625" style="7" customWidth="1"/>
    <col min="269" max="269" width="10" style="7" customWidth="1"/>
    <col min="270" max="270" width="11.5546875" style="7" customWidth="1"/>
    <col min="271" max="271" width="13.44140625" style="7" customWidth="1"/>
    <col min="272" max="272" width="10.88671875" style="7" customWidth="1"/>
    <col min="273" max="277" width="9.6640625" style="7" customWidth="1"/>
    <col min="278" max="279" width="12.6640625" style="7" customWidth="1"/>
    <col min="280" max="280" width="15.44140625" style="7" customWidth="1"/>
    <col min="281" max="288" width="15.109375" style="7" customWidth="1"/>
    <col min="289" max="512" width="12.5546875" style="7"/>
    <col min="513" max="513" width="32" style="7" customWidth="1"/>
    <col min="514" max="524" width="9.6640625" style="7" customWidth="1"/>
    <col min="525" max="525" width="10" style="7" customWidth="1"/>
    <col min="526" max="526" width="11.5546875" style="7" customWidth="1"/>
    <col min="527" max="527" width="13.44140625" style="7" customWidth="1"/>
    <col min="528" max="528" width="10.88671875" style="7" customWidth="1"/>
    <col min="529" max="533" width="9.6640625" style="7" customWidth="1"/>
    <col min="534" max="535" width="12.6640625" style="7" customWidth="1"/>
    <col min="536" max="536" width="15.44140625" style="7" customWidth="1"/>
    <col min="537" max="544" width="15.109375" style="7" customWidth="1"/>
    <col min="545" max="768" width="12.5546875" style="7"/>
    <col min="769" max="769" width="32" style="7" customWidth="1"/>
    <col min="770" max="780" width="9.6640625" style="7" customWidth="1"/>
    <col min="781" max="781" width="10" style="7" customWidth="1"/>
    <col min="782" max="782" width="11.5546875" style="7" customWidth="1"/>
    <col min="783" max="783" width="13.44140625" style="7" customWidth="1"/>
    <col min="784" max="784" width="10.88671875" style="7" customWidth="1"/>
    <col min="785" max="789" width="9.6640625" style="7" customWidth="1"/>
    <col min="790" max="791" width="12.6640625" style="7" customWidth="1"/>
    <col min="792" max="792" width="15.44140625" style="7" customWidth="1"/>
    <col min="793" max="800" width="15.109375" style="7" customWidth="1"/>
    <col min="801" max="1024" width="12.5546875" style="7"/>
    <col min="1025" max="1025" width="32" style="7" customWidth="1"/>
    <col min="1026" max="1036" width="9.6640625" style="7" customWidth="1"/>
    <col min="1037" max="1037" width="10" style="7" customWidth="1"/>
    <col min="1038" max="1038" width="11.5546875" style="7" customWidth="1"/>
    <col min="1039" max="1039" width="13.44140625" style="7" customWidth="1"/>
    <col min="1040" max="1040" width="10.88671875" style="7" customWidth="1"/>
    <col min="1041" max="1045" width="9.6640625" style="7" customWidth="1"/>
    <col min="1046" max="1047" width="12.6640625" style="7" customWidth="1"/>
    <col min="1048" max="1048" width="15.44140625" style="7" customWidth="1"/>
    <col min="1049" max="1056" width="15.109375" style="7" customWidth="1"/>
    <col min="1057" max="1280" width="12.5546875" style="7"/>
    <col min="1281" max="1281" width="32" style="7" customWidth="1"/>
    <col min="1282" max="1292" width="9.6640625" style="7" customWidth="1"/>
    <col min="1293" max="1293" width="10" style="7" customWidth="1"/>
    <col min="1294" max="1294" width="11.5546875" style="7" customWidth="1"/>
    <col min="1295" max="1295" width="13.44140625" style="7" customWidth="1"/>
    <col min="1296" max="1296" width="10.88671875" style="7" customWidth="1"/>
    <col min="1297" max="1301" width="9.6640625" style="7" customWidth="1"/>
    <col min="1302" max="1303" width="12.6640625" style="7" customWidth="1"/>
    <col min="1304" max="1304" width="15.44140625" style="7" customWidth="1"/>
    <col min="1305" max="1312" width="15.109375" style="7" customWidth="1"/>
    <col min="1313" max="1536" width="12.5546875" style="7"/>
    <col min="1537" max="1537" width="32" style="7" customWidth="1"/>
    <col min="1538" max="1548" width="9.6640625" style="7" customWidth="1"/>
    <col min="1549" max="1549" width="10" style="7" customWidth="1"/>
    <col min="1550" max="1550" width="11.5546875" style="7" customWidth="1"/>
    <col min="1551" max="1551" width="13.44140625" style="7" customWidth="1"/>
    <col min="1552" max="1552" width="10.88671875" style="7" customWidth="1"/>
    <col min="1553" max="1557" width="9.6640625" style="7" customWidth="1"/>
    <col min="1558" max="1559" width="12.6640625" style="7" customWidth="1"/>
    <col min="1560" max="1560" width="15.44140625" style="7" customWidth="1"/>
    <col min="1561" max="1568" width="15.109375" style="7" customWidth="1"/>
    <col min="1569" max="1792" width="12.5546875" style="7"/>
    <col min="1793" max="1793" width="32" style="7" customWidth="1"/>
    <col min="1794" max="1804" width="9.6640625" style="7" customWidth="1"/>
    <col min="1805" max="1805" width="10" style="7" customWidth="1"/>
    <col min="1806" max="1806" width="11.5546875" style="7" customWidth="1"/>
    <col min="1807" max="1807" width="13.44140625" style="7" customWidth="1"/>
    <col min="1808" max="1808" width="10.88671875" style="7" customWidth="1"/>
    <col min="1809" max="1813" width="9.6640625" style="7" customWidth="1"/>
    <col min="1814" max="1815" width="12.6640625" style="7" customWidth="1"/>
    <col min="1816" max="1816" width="15.44140625" style="7" customWidth="1"/>
    <col min="1817" max="1824" width="15.109375" style="7" customWidth="1"/>
    <col min="1825" max="2048" width="12.5546875" style="7"/>
    <col min="2049" max="2049" width="32" style="7" customWidth="1"/>
    <col min="2050" max="2060" width="9.6640625" style="7" customWidth="1"/>
    <col min="2061" max="2061" width="10" style="7" customWidth="1"/>
    <col min="2062" max="2062" width="11.5546875" style="7" customWidth="1"/>
    <col min="2063" max="2063" width="13.44140625" style="7" customWidth="1"/>
    <col min="2064" max="2064" width="10.88671875" style="7" customWidth="1"/>
    <col min="2065" max="2069" width="9.6640625" style="7" customWidth="1"/>
    <col min="2070" max="2071" width="12.6640625" style="7" customWidth="1"/>
    <col min="2072" max="2072" width="15.44140625" style="7" customWidth="1"/>
    <col min="2073" max="2080" width="15.109375" style="7" customWidth="1"/>
    <col min="2081" max="2304" width="12.5546875" style="7"/>
    <col min="2305" max="2305" width="32" style="7" customWidth="1"/>
    <col min="2306" max="2316" width="9.6640625" style="7" customWidth="1"/>
    <col min="2317" max="2317" width="10" style="7" customWidth="1"/>
    <col min="2318" max="2318" width="11.5546875" style="7" customWidth="1"/>
    <col min="2319" max="2319" width="13.44140625" style="7" customWidth="1"/>
    <col min="2320" max="2320" width="10.88671875" style="7" customWidth="1"/>
    <col min="2321" max="2325" width="9.6640625" style="7" customWidth="1"/>
    <col min="2326" max="2327" width="12.6640625" style="7" customWidth="1"/>
    <col min="2328" max="2328" width="15.44140625" style="7" customWidth="1"/>
    <col min="2329" max="2336" width="15.109375" style="7" customWidth="1"/>
    <col min="2337" max="2560" width="12.5546875" style="7"/>
    <col min="2561" max="2561" width="32" style="7" customWidth="1"/>
    <col min="2562" max="2572" width="9.6640625" style="7" customWidth="1"/>
    <col min="2573" max="2573" width="10" style="7" customWidth="1"/>
    <col min="2574" max="2574" width="11.5546875" style="7" customWidth="1"/>
    <col min="2575" max="2575" width="13.44140625" style="7" customWidth="1"/>
    <col min="2576" max="2576" width="10.88671875" style="7" customWidth="1"/>
    <col min="2577" max="2581" width="9.6640625" style="7" customWidth="1"/>
    <col min="2582" max="2583" width="12.6640625" style="7" customWidth="1"/>
    <col min="2584" max="2584" width="15.44140625" style="7" customWidth="1"/>
    <col min="2585" max="2592" width="15.109375" style="7" customWidth="1"/>
    <col min="2593" max="2816" width="12.5546875" style="7"/>
    <col min="2817" max="2817" width="32" style="7" customWidth="1"/>
    <col min="2818" max="2828" width="9.6640625" style="7" customWidth="1"/>
    <col min="2829" max="2829" width="10" style="7" customWidth="1"/>
    <col min="2830" max="2830" width="11.5546875" style="7" customWidth="1"/>
    <col min="2831" max="2831" width="13.44140625" style="7" customWidth="1"/>
    <col min="2832" max="2832" width="10.88671875" style="7" customWidth="1"/>
    <col min="2833" max="2837" width="9.6640625" style="7" customWidth="1"/>
    <col min="2838" max="2839" width="12.6640625" style="7" customWidth="1"/>
    <col min="2840" max="2840" width="15.44140625" style="7" customWidth="1"/>
    <col min="2841" max="2848" width="15.109375" style="7" customWidth="1"/>
    <col min="2849" max="3072" width="12.5546875" style="7"/>
    <col min="3073" max="3073" width="32" style="7" customWidth="1"/>
    <col min="3074" max="3084" width="9.6640625" style="7" customWidth="1"/>
    <col min="3085" max="3085" width="10" style="7" customWidth="1"/>
    <col min="3086" max="3086" width="11.5546875" style="7" customWidth="1"/>
    <col min="3087" max="3087" width="13.44140625" style="7" customWidth="1"/>
    <col min="3088" max="3088" width="10.88671875" style="7" customWidth="1"/>
    <col min="3089" max="3093" width="9.6640625" style="7" customWidth="1"/>
    <col min="3094" max="3095" width="12.6640625" style="7" customWidth="1"/>
    <col min="3096" max="3096" width="15.44140625" style="7" customWidth="1"/>
    <col min="3097" max="3104" width="15.109375" style="7" customWidth="1"/>
    <col min="3105" max="3328" width="12.5546875" style="7"/>
    <col min="3329" max="3329" width="32" style="7" customWidth="1"/>
    <col min="3330" max="3340" width="9.6640625" style="7" customWidth="1"/>
    <col min="3341" max="3341" width="10" style="7" customWidth="1"/>
    <col min="3342" max="3342" width="11.5546875" style="7" customWidth="1"/>
    <col min="3343" max="3343" width="13.44140625" style="7" customWidth="1"/>
    <col min="3344" max="3344" width="10.88671875" style="7" customWidth="1"/>
    <col min="3345" max="3349" width="9.6640625" style="7" customWidth="1"/>
    <col min="3350" max="3351" width="12.6640625" style="7" customWidth="1"/>
    <col min="3352" max="3352" width="15.44140625" style="7" customWidth="1"/>
    <col min="3353" max="3360" width="15.109375" style="7" customWidth="1"/>
    <col min="3361" max="3584" width="12.5546875" style="7"/>
    <col min="3585" max="3585" width="32" style="7" customWidth="1"/>
    <col min="3586" max="3596" width="9.6640625" style="7" customWidth="1"/>
    <col min="3597" max="3597" width="10" style="7" customWidth="1"/>
    <col min="3598" max="3598" width="11.5546875" style="7" customWidth="1"/>
    <col min="3599" max="3599" width="13.44140625" style="7" customWidth="1"/>
    <col min="3600" max="3600" width="10.88671875" style="7" customWidth="1"/>
    <col min="3601" max="3605" width="9.6640625" style="7" customWidth="1"/>
    <col min="3606" max="3607" width="12.6640625" style="7" customWidth="1"/>
    <col min="3608" max="3608" width="15.44140625" style="7" customWidth="1"/>
    <col min="3609" max="3616" width="15.109375" style="7" customWidth="1"/>
    <col min="3617" max="3840" width="12.5546875" style="7"/>
    <col min="3841" max="3841" width="32" style="7" customWidth="1"/>
    <col min="3842" max="3852" width="9.6640625" style="7" customWidth="1"/>
    <col min="3853" max="3853" width="10" style="7" customWidth="1"/>
    <col min="3854" max="3854" width="11.5546875" style="7" customWidth="1"/>
    <col min="3855" max="3855" width="13.44140625" style="7" customWidth="1"/>
    <col min="3856" max="3856" width="10.88671875" style="7" customWidth="1"/>
    <col min="3857" max="3861" width="9.6640625" style="7" customWidth="1"/>
    <col min="3862" max="3863" width="12.6640625" style="7" customWidth="1"/>
    <col min="3864" max="3864" width="15.44140625" style="7" customWidth="1"/>
    <col min="3865" max="3872" width="15.109375" style="7" customWidth="1"/>
    <col min="3873" max="4096" width="12.5546875" style="7"/>
    <col min="4097" max="4097" width="32" style="7" customWidth="1"/>
    <col min="4098" max="4108" width="9.6640625" style="7" customWidth="1"/>
    <col min="4109" max="4109" width="10" style="7" customWidth="1"/>
    <col min="4110" max="4110" width="11.5546875" style="7" customWidth="1"/>
    <col min="4111" max="4111" width="13.44140625" style="7" customWidth="1"/>
    <col min="4112" max="4112" width="10.88671875" style="7" customWidth="1"/>
    <col min="4113" max="4117" width="9.6640625" style="7" customWidth="1"/>
    <col min="4118" max="4119" width="12.6640625" style="7" customWidth="1"/>
    <col min="4120" max="4120" width="15.44140625" style="7" customWidth="1"/>
    <col min="4121" max="4128" width="15.109375" style="7" customWidth="1"/>
    <col min="4129" max="4352" width="12.5546875" style="7"/>
    <col min="4353" max="4353" width="32" style="7" customWidth="1"/>
    <col min="4354" max="4364" width="9.6640625" style="7" customWidth="1"/>
    <col min="4365" max="4365" width="10" style="7" customWidth="1"/>
    <col min="4366" max="4366" width="11.5546875" style="7" customWidth="1"/>
    <col min="4367" max="4367" width="13.44140625" style="7" customWidth="1"/>
    <col min="4368" max="4368" width="10.88671875" style="7" customWidth="1"/>
    <col min="4369" max="4373" width="9.6640625" style="7" customWidth="1"/>
    <col min="4374" max="4375" width="12.6640625" style="7" customWidth="1"/>
    <col min="4376" max="4376" width="15.44140625" style="7" customWidth="1"/>
    <col min="4377" max="4384" width="15.109375" style="7" customWidth="1"/>
    <col min="4385" max="4608" width="12.5546875" style="7"/>
    <col min="4609" max="4609" width="32" style="7" customWidth="1"/>
    <col min="4610" max="4620" width="9.6640625" style="7" customWidth="1"/>
    <col min="4621" max="4621" width="10" style="7" customWidth="1"/>
    <col min="4622" max="4622" width="11.5546875" style="7" customWidth="1"/>
    <col min="4623" max="4623" width="13.44140625" style="7" customWidth="1"/>
    <col min="4624" max="4624" width="10.88671875" style="7" customWidth="1"/>
    <col min="4625" max="4629" width="9.6640625" style="7" customWidth="1"/>
    <col min="4630" max="4631" width="12.6640625" style="7" customWidth="1"/>
    <col min="4632" max="4632" width="15.44140625" style="7" customWidth="1"/>
    <col min="4633" max="4640" width="15.109375" style="7" customWidth="1"/>
    <col min="4641" max="4864" width="12.5546875" style="7"/>
    <col min="4865" max="4865" width="32" style="7" customWidth="1"/>
    <col min="4866" max="4876" width="9.6640625" style="7" customWidth="1"/>
    <col min="4877" max="4877" width="10" style="7" customWidth="1"/>
    <col min="4878" max="4878" width="11.5546875" style="7" customWidth="1"/>
    <col min="4879" max="4879" width="13.44140625" style="7" customWidth="1"/>
    <col min="4880" max="4880" width="10.88671875" style="7" customWidth="1"/>
    <col min="4881" max="4885" width="9.6640625" style="7" customWidth="1"/>
    <col min="4886" max="4887" width="12.6640625" style="7" customWidth="1"/>
    <col min="4888" max="4888" width="15.44140625" style="7" customWidth="1"/>
    <col min="4889" max="4896" width="15.109375" style="7" customWidth="1"/>
    <col min="4897" max="5120" width="12.5546875" style="7"/>
    <col min="5121" max="5121" width="32" style="7" customWidth="1"/>
    <col min="5122" max="5132" width="9.6640625" style="7" customWidth="1"/>
    <col min="5133" max="5133" width="10" style="7" customWidth="1"/>
    <col min="5134" max="5134" width="11.5546875" style="7" customWidth="1"/>
    <col min="5135" max="5135" width="13.44140625" style="7" customWidth="1"/>
    <col min="5136" max="5136" width="10.88671875" style="7" customWidth="1"/>
    <col min="5137" max="5141" width="9.6640625" style="7" customWidth="1"/>
    <col min="5142" max="5143" width="12.6640625" style="7" customWidth="1"/>
    <col min="5144" max="5144" width="15.44140625" style="7" customWidth="1"/>
    <col min="5145" max="5152" width="15.109375" style="7" customWidth="1"/>
    <col min="5153" max="5376" width="12.5546875" style="7"/>
    <col min="5377" max="5377" width="32" style="7" customWidth="1"/>
    <col min="5378" max="5388" width="9.6640625" style="7" customWidth="1"/>
    <col min="5389" max="5389" width="10" style="7" customWidth="1"/>
    <col min="5390" max="5390" width="11.5546875" style="7" customWidth="1"/>
    <col min="5391" max="5391" width="13.44140625" style="7" customWidth="1"/>
    <col min="5392" max="5392" width="10.88671875" style="7" customWidth="1"/>
    <col min="5393" max="5397" width="9.6640625" style="7" customWidth="1"/>
    <col min="5398" max="5399" width="12.6640625" style="7" customWidth="1"/>
    <col min="5400" max="5400" width="15.44140625" style="7" customWidth="1"/>
    <col min="5401" max="5408" width="15.109375" style="7" customWidth="1"/>
    <col min="5409" max="5632" width="12.5546875" style="7"/>
    <col min="5633" max="5633" width="32" style="7" customWidth="1"/>
    <col min="5634" max="5644" width="9.6640625" style="7" customWidth="1"/>
    <col min="5645" max="5645" width="10" style="7" customWidth="1"/>
    <col min="5646" max="5646" width="11.5546875" style="7" customWidth="1"/>
    <col min="5647" max="5647" width="13.44140625" style="7" customWidth="1"/>
    <col min="5648" max="5648" width="10.88671875" style="7" customWidth="1"/>
    <col min="5649" max="5653" width="9.6640625" style="7" customWidth="1"/>
    <col min="5654" max="5655" width="12.6640625" style="7" customWidth="1"/>
    <col min="5656" max="5656" width="15.44140625" style="7" customWidth="1"/>
    <col min="5657" max="5664" width="15.109375" style="7" customWidth="1"/>
    <col min="5665" max="5888" width="12.5546875" style="7"/>
    <col min="5889" max="5889" width="32" style="7" customWidth="1"/>
    <col min="5890" max="5900" width="9.6640625" style="7" customWidth="1"/>
    <col min="5901" max="5901" width="10" style="7" customWidth="1"/>
    <col min="5902" max="5902" width="11.5546875" style="7" customWidth="1"/>
    <col min="5903" max="5903" width="13.44140625" style="7" customWidth="1"/>
    <col min="5904" max="5904" width="10.88671875" style="7" customWidth="1"/>
    <col min="5905" max="5909" width="9.6640625" style="7" customWidth="1"/>
    <col min="5910" max="5911" width="12.6640625" style="7" customWidth="1"/>
    <col min="5912" max="5912" width="15.44140625" style="7" customWidth="1"/>
    <col min="5913" max="5920" width="15.109375" style="7" customWidth="1"/>
    <col min="5921" max="6144" width="12.5546875" style="7"/>
    <col min="6145" max="6145" width="32" style="7" customWidth="1"/>
    <col min="6146" max="6156" width="9.6640625" style="7" customWidth="1"/>
    <col min="6157" max="6157" width="10" style="7" customWidth="1"/>
    <col min="6158" max="6158" width="11.5546875" style="7" customWidth="1"/>
    <col min="6159" max="6159" width="13.44140625" style="7" customWidth="1"/>
    <col min="6160" max="6160" width="10.88671875" style="7" customWidth="1"/>
    <col min="6161" max="6165" width="9.6640625" style="7" customWidth="1"/>
    <col min="6166" max="6167" width="12.6640625" style="7" customWidth="1"/>
    <col min="6168" max="6168" width="15.44140625" style="7" customWidth="1"/>
    <col min="6169" max="6176" width="15.109375" style="7" customWidth="1"/>
    <col min="6177" max="6400" width="12.5546875" style="7"/>
    <col min="6401" max="6401" width="32" style="7" customWidth="1"/>
    <col min="6402" max="6412" width="9.6640625" style="7" customWidth="1"/>
    <col min="6413" max="6413" width="10" style="7" customWidth="1"/>
    <col min="6414" max="6414" width="11.5546875" style="7" customWidth="1"/>
    <col min="6415" max="6415" width="13.44140625" style="7" customWidth="1"/>
    <col min="6416" max="6416" width="10.88671875" style="7" customWidth="1"/>
    <col min="6417" max="6421" width="9.6640625" style="7" customWidth="1"/>
    <col min="6422" max="6423" width="12.6640625" style="7" customWidth="1"/>
    <col min="6424" max="6424" width="15.44140625" style="7" customWidth="1"/>
    <col min="6425" max="6432" width="15.109375" style="7" customWidth="1"/>
    <col min="6433" max="6656" width="12.5546875" style="7"/>
    <col min="6657" max="6657" width="32" style="7" customWidth="1"/>
    <col min="6658" max="6668" width="9.6640625" style="7" customWidth="1"/>
    <col min="6669" max="6669" width="10" style="7" customWidth="1"/>
    <col min="6670" max="6670" width="11.5546875" style="7" customWidth="1"/>
    <col min="6671" max="6671" width="13.44140625" style="7" customWidth="1"/>
    <col min="6672" max="6672" width="10.88671875" style="7" customWidth="1"/>
    <col min="6673" max="6677" width="9.6640625" style="7" customWidth="1"/>
    <col min="6678" max="6679" width="12.6640625" style="7" customWidth="1"/>
    <col min="6680" max="6680" width="15.44140625" style="7" customWidth="1"/>
    <col min="6681" max="6688" width="15.109375" style="7" customWidth="1"/>
    <col min="6689" max="6912" width="12.5546875" style="7"/>
    <col min="6913" max="6913" width="32" style="7" customWidth="1"/>
    <col min="6914" max="6924" width="9.6640625" style="7" customWidth="1"/>
    <col min="6925" max="6925" width="10" style="7" customWidth="1"/>
    <col min="6926" max="6926" width="11.5546875" style="7" customWidth="1"/>
    <col min="6927" max="6927" width="13.44140625" style="7" customWidth="1"/>
    <col min="6928" max="6928" width="10.88671875" style="7" customWidth="1"/>
    <col min="6929" max="6933" width="9.6640625" style="7" customWidth="1"/>
    <col min="6934" max="6935" width="12.6640625" style="7" customWidth="1"/>
    <col min="6936" max="6936" width="15.44140625" style="7" customWidth="1"/>
    <col min="6937" max="6944" width="15.109375" style="7" customWidth="1"/>
    <col min="6945" max="7168" width="12.5546875" style="7"/>
    <col min="7169" max="7169" width="32" style="7" customWidth="1"/>
    <col min="7170" max="7180" width="9.6640625" style="7" customWidth="1"/>
    <col min="7181" max="7181" width="10" style="7" customWidth="1"/>
    <col min="7182" max="7182" width="11.5546875" style="7" customWidth="1"/>
    <col min="7183" max="7183" width="13.44140625" style="7" customWidth="1"/>
    <col min="7184" max="7184" width="10.88671875" style="7" customWidth="1"/>
    <col min="7185" max="7189" width="9.6640625" style="7" customWidth="1"/>
    <col min="7190" max="7191" width="12.6640625" style="7" customWidth="1"/>
    <col min="7192" max="7192" width="15.44140625" style="7" customWidth="1"/>
    <col min="7193" max="7200" width="15.109375" style="7" customWidth="1"/>
    <col min="7201" max="7424" width="12.5546875" style="7"/>
    <col min="7425" max="7425" width="32" style="7" customWidth="1"/>
    <col min="7426" max="7436" width="9.6640625" style="7" customWidth="1"/>
    <col min="7437" max="7437" width="10" style="7" customWidth="1"/>
    <col min="7438" max="7438" width="11.5546875" style="7" customWidth="1"/>
    <col min="7439" max="7439" width="13.44140625" style="7" customWidth="1"/>
    <col min="7440" max="7440" width="10.88671875" style="7" customWidth="1"/>
    <col min="7441" max="7445" width="9.6640625" style="7" customWidth="1"/>
    <col min="7446" max="7447" width="12.6640625" style="7" customWidth="1"/>
    <col min="7448" max="7448" width="15.44140625" style="7" customWidth="1"/>
    <col min="7449" max="7456" width="15.109375" style="7" customWidth="1"/>
    <col min="7457" max="7680" width="12.5546875" style="7"/>
    <col min="7681" max="7681" width="32" style="7" customWidth="1"/>
    <col min="7682" max="7692" width="9.6640625" style="7" customWidth="1"/>
    <col min="7693" max="7693" width="10" style="7" customWidth="1"/>
    <col min="7694" max="7694" width="11.5546875" style="7" customWidth="1"/>
    <col min="7695" max="7695" width="13.44140625" style="7" customWidth="1"/>
    <col min="7696" max="7696" width="10.88671875" style="7" customWidth="1"/>
    <col min="7697" max="7701" width="9.6640625" style="7" customWidth="1"/>
    <col min="7702" max="7703" width="12.6640625" style="7" customWidth="1"/>
    <col min="7704" max="7704" width="15.44140625" style="7" customWidth="1"/>
    <col min="7705" max="7712" width="15.109375" style="7" customWidth="1"/>
    <col min="7713" max="7936" width="12.5546875" style="7"/>
    <col min="7937" max="7937" width="32" style="7" customWidth="1"/>
    <col min="7938" max="7948" width="9.6640625" style="7" customWidth="1"/>
    <col min="7949" max="7949" width="10" style="7" customWidth="1"/>
    <col min="7950" max="7950" width="11.5546875" style="7" customWidth="1"/>
    <col min="7951" max="7951" width="13.44140625" style="7" customWidth="1"/>
    <col min="7952" max="7952" width="10.88671875" style="7" customWidth="1"/>
    <col min="7953" max="7957" width="9.6640625" style="7" customWidth="1"/>
    <col min="7958" max="7959" width="12.6640625" style="7" customWidth="1"/>
    <col min="7960" max="7960" width="15.44140625" style="7" customWidth="1"/>
    <col min="7961" max="7968" width="15.109375" style="7" customWidth="1"/>
    <col min="7969" max="8192" width="12.5546875" style="7"/>
    <col min="8193" max="8193" width="32" style="7" customWidth="1"/>
    <col min="8194" max="8204" width="9.6640625" style="7" customWidth="1"/>
    <col min="8205" max="8205" width="10" style="7" customWidth="1"/>
    <col min="8206" max="8206" width="11.5546875" style="7" customWidth="1"/>
    <col min="8207" max="8207" width="13.44140625" style="7" customWidth="1"/>
    <col min="8208" max="8208" width="10.88671875" style="7" customWidth="1"/>
    <col min="8209" max="8213" width="9.6640625" style="7" customWidth="1"/>
    <col min="8214" max="8215" width="12.6640625" style="7" customWidth="1"/>
    <col min="8216" max="8216" width="15.44140625" style="7" customWidth="1"/>
    <col min="8217" max="8224" width="15.109375" style="7" customWidth="1"/>
    <col min="8225" max="8448" width="12.5546875" style="7"/>
    <col min="8449" max="8449" width="32" style="7" customWidth="1"/>
    <col min="8450" max="8460" width="9.6640625" style="7" customWidth="1"/>
    <col min="8461" max="8461" width="10" style="7" customWidth="1"/>
    <col min="8462" max="8462" width="11.5546875" style="7" customWidth="1"/>
    <col min="8463" max="8463" width="13.44140625" style="7" customWidth="1"/>
    <col min="8464" max="8464" width="10.88671875" style="7" customWidth="1"/>
    <col min="8465" max="8469" width="9.6640625" style="7" customWidth="1"/>
    <col min="8470" max="8471" width="12.6640625" style="7" customWidth="1"/>
    <col min="8472" max="8472" width="15.44140625" style="7" customWidth="1"/>
    <col min="8473" max="8480" width="15.109375" style="7" customWidth="1"/>
    <col min="8481" max="8704" width="12.5546875" style="7"/>
    <col min="8705" max="8705" width="32" style="7" customWidth="1"/>
    <col min="8706" max="8716" width="9.6640625" style="7" customWidth="1"/>
    <col min="8717" max="8717" width="10" style="7" customWidth="1"/>
    <col min="8718" max="8718" width="11.5546875" style="7" customWidth="1"/>
    <col min="8719" max="8719" width="13.44140625" style="7" customWidth="1"/>
    <col min="8720" max="8720" width="10.88671875" style="7" customWidth="1"/>
    <col min="8721" max="8725" width="9.6640625" style="7" customWidth="1"/>
    <col min="8726" max="8727" width="12.6640625" style="7" customWidth="1"/>
    <col min="8728" max="8728" width="15.44140625" style="7" customWidth="1"/>
    <col min="8729" max="8736" width="15.109375" style="7" customWidth="1"/>
    <col min="8737" max="8960" width="12.5546875" style="7"/>
    <col min="8961" max="8961" width="32" style="7" customWidth="1"/>
    <col min="8962" max="8972" width="9.6640625" style="7" customWidth="1"/>
    <col min="8973" max="8973" width="10" style="7" customWidth="1"/>
    <col min="8974" max="8974" width="11.5546875" style="7" customWidth="1"/>
    <col min="8975" max="8975" width="13.44140625" style="7" customWidth="1"/>
    <col min="8976" max="8976" width="10.88671875" style="7" customWidth="1"/>
    <col min="8977" max="8981" width="9.6640625" style="7" customWidth="1"/>
    <col min="8982" max="8983" width="12.6640625" style="7" customWidth="1"/>
    <col min="8984" max="8984" width="15.44140625" style="7" customWidth="1"/>
    <col min="8985" max="8992" width="15.109375" style="7" customWidth="1"/>
    <col min="8993" max="9216" width="12.5546875" style="7"/>
    <col min="9217" max="9217" width="32" style="7" customWidth="1"/>
    <col min="9218" max="9228" width="9.6640625" style="7" customWidth="1"/>
    <col min="9229" max="9229" width="10" style="7" customWidth="1"/>
    <col min="9230" max="9230" width="11.5546875" style="7" customWidth="1"/>
    <col min="9231" max="9231" width="13.44140625" style="7" customWidth="1"/>
    <col min="9232" max="9232" width="10.88671875" style="7" customWidth="1"/>
    <col min="9233" max="9237" width="9.6640625" style="7" customWidth="1"/>
    <col min="9238" max="9239" width="12.6640625" style="7" customWidth="1"/>
    <col min="9240" max="9240" width="15.44140625" style="7" customWidth="1"/>
    <col min="9241" max="9248" width="15.109375" style="7" customWidth="1"/>
    <col min="9249" max="9472" width="12.5546875" style="7"/>
    <col min="9473" max="9473" width="32" style="7" customWidth="1"/>
    <col min="9474" max="9484" width="9.6640625" style="7" customWidth="1"/>
    <col min="9485" max="9485" width="10" style="7" customWidth="1"/>
    <col min="9486" max="9486" width="11.5546875" style="7" customWidth="1"/>
    <col min="9487" max="9487" width="13.44140625" style="7" customWidth="1"/>
    <col min="9488" max="9488" width="10.88671875" style="7" customWidth="1"/>
    <col min="9489" max="9493" width="9.6640625" style="7" customWidth="1"/>
    <col min="9494" max="9495" width="12.6640625" style="7" customWidth="1"/>
    <col min="9496" max="9496" width="15.44140625" style="7" customWidth="1"/>
    <col min="9497" max="9504" width="15.109375" style="7" customWidth="1"/>
    <col min="9505" max="9728" width="12.5546875" style="7"/>
    <col min="9729" max="9729" width="32" style="7" customWidth="1"/>
    <col min="9730" max="9740" width="9.6640625" style="7" customWidth="1"/>
    <col min="9741" max="9741" width="10" style="7" customWidth="1"/>
    <col min="9742" max="9742" width="11.5546875" style="7" customWidth="1"/>
    <col min="9743" max="9743" width="13.44140625" style="7" customWidth="1"/>
    <col min="9744" max="9744" width="10.88671875" style="7" customWidth="1"/>
    <col min="9745" max="9749" width="9.6640625" style="7" customWidth="1"/>
    <col min="9750" max="9751" width="12.6640625" style="7" customWidth="1"/>
    <col min="9752" max="9752" width="15.44140625" style="7" customWidth="1"/>
    <col min="9753" max="9760" width="15.109375" style="7" customWidth="1"/>
    <col min="9761" max="9984" width="12.5546875" style="7"/>
    <col min="9985" max="9985" width="32" style="7" customWidth="1"/>
    <col min="9986" max="9996" width="9.6640625" style="7" customWidth="1"/>
    <col min="9997" max="9997" width="10" style="7" customWidth="1"/>
    <col min="9998" max="9998" width="11.5546875" style="7" customWidth="1"/>
    <col min="9999" max="9999" width="13.44140625" style="7" customWidth="1"/>
    <col min="10000" max="10000" width="10.88671875" style="7" customWidth="1"/>
    <col min="10001" max="10005" width="9.6640625" style="7" customWidth="1"/>
    <col min="10006" max="10007" width="12.6640625" style="7" customWidth="1"/>
    <col min="10008" max="10008" width="15.44140625" style="7" customWidth="1"/>
    <col min="10009" max="10016" width="15.109375" style="7" customWidth="1"/>
    <col min="10017" max="10240" width="12.5546875" style="7"/>
    <col min="10241" max="10241" width="32" style="7" customWidth="1"/>
    <col min="10242" max="10252" width="9.6640625" style="7" customWidth="1"/>
    <col min="10253" max="10253" width="10" style="7" customWidth="1"/>
    <col min="10254" max="10254" width="11.5546875" style="7" customWidth="1"/>
    <col min="10255" max="10255" width="13.44140625" style="7" customWidth="1"/>
    <col min="10256" max="10256" width="10.88671875" style="7" customWidth="1"/>
    <col min="10257" max="10261" width="9.6640625" style="7" customWidth="1"/>
    <col min="10262" max="10263" width="12.6640625" style="7" customWidth="1"/>
    <col min="10264" max="10264" width="15.44140625" style="7" customWidth="1"/>
    <col min="10265" max="10272" width="15.109375" style="7" customWidth="1"/>
    <col min="10273" max="10496" width="12.5546875" style="7"/>
    <col min="10497" max="10497" width="32" style="7" customWidth="1"/>
    <col min="10498" max="10508" width="9.6640625" style="7" customWidth="1"/>
    <col min="10509" max="10509" width="10" style="7" customWidth="1"/>
    <col min="10510" max="10510" width="11.5546875" style="7" customWidth="1"/>
    <col min="10511" max="10511" width="13.44140625" style="7" customWidth="1"/>
    <col min="10512" max="10512" width="10.88671875" style="7" customWidth="1"/>
    <col min="10513" max="10517" width="9.6640625" style="7" customWidth="1"/>
    <col min="10518" max="10519" width="12.6640625" style="7" customWidth="1"/>
    <col min="10520" max="10520" width="15.44140625" style="7" customWidth="1"/>
    <col min="10521" max="10528" width="15.109375" style="7" customWidth="1"/>
    <col min="10529" max="10752" width="12.5546875" style="7"/>
    <col min="10753" max="10753" width="32" style="7" customWidth="1"/>
    <col min="10754" max="10764" width="9.6640625" style="7" customWidth="1"/>
    <col min="10765" max="10765" width="10" style="7" customWidth="1"/>
    <col min="10766" max="10766" width="11.5546875" style="7" customWidth="1"/>
    <col min="10767" max="10767" width="13.44140625" style="7" customWidth="1"/>
    <col min="10768" max="10768" width="10.88671875" style="7" customWidth="1"/>
    <col min="10769" max="10773" width="9.6640625" style="7" customWidth="1"/>
    <col min="10774" max="10775" width="12.6640625" style="7" customWidth="1"/>
    <col min="10776" max="10776" width="15.44140625" style="7" customWidth="1"/>
    <col min="10777" max="10784" width="15.109375" style="7" customWidth="1"/>
    <col min="10785" max="11008" width="12.5546875" style="7"/>
    <col min="11009" max="11009" width="32" style="7" customWidth="1"/>
    <col min="11010" max="11020" width="9.6640625" style="7" customWidth="1"/>
    <col min="11021" max="11021" width="10" style="7" customWidth="1"/>
    <col min="11022" max="11022" width="11.5546875" style="7" customWidth="1"/>
    <col min="11023" max="11023" width="13.44140625" style="7" customWidth="1"/>
    <col min="11024" max="11024" width="10.88671875" style="7" customWidth="1"/>
    <col min="11025" max="11029" width="9.6640625" style="7" customWidth="1"/>
    <col min="11030" max="11031" width="12.6640625" style="7" customWidth="1"/>
    <col min="11032" max="11032" width="15.44140625" style="7" customWidth="1"/>
    <col min="11033" max="11040" width="15.109375" style="7" customWidth="1"/>
    <col min="11041" max="11264" width="12.5546875" style="7"/>
    <col min="11265" max="11265" width="32" style="7" customWidth="1"/>
    <col min="11266" max="11276" width="9.6640625" style="7" customWidth="1"/>
    <col min="11277" max="11277" width="10" style="7" customWidth="1"/>
    <col min="11278" max="11278" width="11.5546875" style="7" customWidth="1"/>
    <col min="11279" max="11279" width="13.44140625" style="7" customWidth="1"/>
    <col min="11280" max="11280" width="10.88671875" style="7" customWidth="1"/>
    <col min="11281" max="11285" width="9.6640625" style="7" customWidth="1"/>
    <col min="11286" max="11287" width="12.6640625" style="7" customWidth="1"/>
    <col min="11288" max="11288" width="15.44140625" style="7" customWidth="1"/>
    <col min="11289" max="11296" width="15.109375" style="7" customWidth="1"/>
    <col min="11297" max="11520" width="12.5546875" style="7"/>
    <col min="11521" max="11521" width="32" style="7" customWidth="1"/>
    <col min="11522" max="11532" width="9.6640625" style="7" customWidth="1"/>
    <col min="11533" max="11533" width="10" style="7" customWidth="1"/>
    <col min="11534" max="11534" width="11.5546875" style="7" customWidth="1"/>
    <col min="11535" max="11535" width="13.44140625" style="7" customWidth="1"/>
    <col min="11536" max="11536" width="10.88671875" style="7" customWidth="1"/>
    <col min="11537" max="11541" width="9.6640625" style="7" customWidth="1"/>
    <col min="11542" max="11543" width="12.6640625" style="7" customWidth="1"/>
    <col min="11544" max="11544" width="15.44140625" style="7" customWidth="1"/>
    <col min="11545" max="11552" width="15.109375" style="7" customWidth="1"/>
    <col min="11553" max="11776" width="12.5546875" style="7"/>
    <col min="11777" max="11777" width="32" style="7" customWidth="1"/>
    <col min="11778" max="11788" width="9.6640625" style="7" customWidth="1"/>
    <col min="11789" max="11789" width="10" style="7" customWidth="1"/>
    <col min="11790" max="11790" width="11.5546875" style="7" customWidth="1"/>
    <col min="11791" max="11791" width="13.44140625" style="7" customWidth="1"/>
    <col min="11792" max="11792" width="10.88671875" style="7" customWidth="1"/>
    <col min="11793" max="11797" width="9.6640625" style="7" customWidth="1"/>
    <col min="11798" max="11799" width="12.6640625" style="7" customWidth="1"/>
    <col min="11800" max="11800" width="15.44140625" style="7" customWidth="1"/>
    <col min="11801" max="11808" width="15.109375" style="7" customWidth="1"/>
    <col min="11809" max="12032" width="12.5546875" style="7"/>
    <col min="12033" max="12033" width="32" style="7" customWidth="1"/>
    <col min="12034" max="12044" width="9.6640625" style="7" customWidth="1"/>
    <col min="12045" max="12045" width="10" style="7" customWidth="1"/>
    <col min="12046" max="12046" width="11.5546875" style="7" customWidth="1"/>
    <col min="12047" max="12047" width="13.44140625" style="7" customWidth="1"/>
    <col min="12048" max="12048" width="10.88671875" style="7" customWidth="1"/>
    <col min="12049" max="12053" width="9.6640625" style="7" customWidth="1"/>
    <col min="12054" max="12055" width="12.6640625" style="7" customWidth="1"/>
    <col min="12056" max="12056" width="15.44140625" style="7" customWidth="1"/>
    <col min="12057" max="12064" width="15.109375" style="7" customWidth="1"/>
    <col min="12065" max="12288" width="12.5546875" style="7"/>
    <col min="12289" max="12289" width="32" style="7" customWidth="1"/>
    <col min="12290" max="12300" width="9.6640625" style="7" customWidth="1"/>
    <col min="12301" max="12301" width="10" style="7" customWidth="1"/>
    <col min="12302" max="12302" width="11.5546875" style="7" customWidth="1"/>
    <col min="12303" max="12303" width="13.44140625" style="7" customWidth="1"/>
    <col min="12304" max="12304" width="10.88671875" style="7" customWidth="1"/>
    <col min="12305" max="12309" width="9.6640625" style="7" customWidth="1"/>
    <col min="12310" max="12311" width="12.6640625" style="7" customWidth="1"/>
    <col min="12312" max="12312" width="15.44140625" style="7" customWidth="1"/>
    <col min="12313" max="12320" width="15.109375" style="7" customWidth="1"/>
    <col min="12321" max="12544" width="12.5546875" style="7"/>
    <col min="12545" max="12545" width="32" style="7" customWidth="1"/>
    <col min="12546" max="12556" width="9.6640625" style="7" customWidth="1"/>
    <col min="12557" max="12557" width="10" style="7" customWidth="1"/>
    <col min="12558" max="12558" width="11.5546875" style="7" customWidth="1"/>
    <col min="12559" max="12559" width="13.44140625" style="7" customWidth="1"/>
    <col min="12560" max="12560" width="10.88671875" style="7" customWidth="1"/>
    <col min="12561" max="12565" width="9.6640625" style="7" customWidth="1"/>
    <col min="12566" max="12567" width="12.6640625" style="7" customWidth="1"/>
    <col min="12568" max="12568" width="15.44140625" style="7" customWidth="1"/>
    <col min="12569" max="12576" width="15.109375" style="7" customWidth="1"/>
    <col min="12577" max="12800" width="12.5546875" style="7"/>
    <col min="12801" max="12801" width="32" style="7" customWidth="1"/>
    <col min="12802" max="12812" width="9.6640625" style="7" customWidth="1"/>
    <col min="12813" max="12813" width="10" style="7" customWidth="1"/>
    <col min="12814" max="12814" width="11.5546875" style="7" customWidth="1"/>
    <col min="12815" max="12815" width="13.44140625" style="7" customWidth="1"/>
    <col min="12816" max="12816" width="10.88671875" style="7" customWidth="1"/>
    <col min="12817" max="12821" width="9.6640625" style="7" customWidth="1"/>
    <col min="12822" max="12823" width="12.6640625" style="7" customWidth="1"/>
    <col min="12824" max="12824" width="15.44140625" style="7" customWidth="1"/>
    <col min="12825" max="12832" width="15.109375" style="7" customWidth="1"/>
    <col min="12833" max="13056" width="12.5546875" style="7"/>
    <col min="13057" max="13057" width="32" style="7" customWidth="1"/>
    <col min="13058" max="13068" width="9.6640625" style="7" customWidth="1"/>
    <col min="13069" max="13069" width="10" style="7" customWidth="1"/>
    <col min="13070" max="13070" width="11.5546875" style="7" customWidth="1"/>
    <col min="13071" max="13071" width="13.44140625" style="7" customWidth="1"/>
    <col min="13072" max="13072" width="10.88671875" style="7" customWidth="1"/>
    <col min="13073" max="13077" width="9.6640625" style="7" customWidth="1"/>
    <col min="13078" max="13079" width="12.6640625" style="7" customWidth="1"/>
    <col min="13080" max="13080" width="15.44140625" style="7" customWidth="1"/>
    <col min="13081" max="13088" width="15.109375" style="7" customWidth="1"/>
    <col min="13089" max="13312" width="12.5546875" style="7"/>
    <col min="13313" max="13313" width="32" style="7" customWidth="1"/>
    <col min="13314" max="13324" width="9.6640625" style="7" customWidth="1"/>
    <col min="13325" max="13325" width="10" style="7" customWidth="1"/>
    <col min="13326" max="13326" width="11.5546875" style="7" customWidth="1"/>
    <col min="13327" max="13327" width="13.44140625" style="7" customWidth="1"/>
    <col min="13328" max="13328" width="10.88671875" style="7" customWidth="1"/>
    <col min="13329" max="13333" width="9.6640625" style="7" customWidth="1"/>
    <col min="13334" max="13335" width="12.6640625" style="7" customWidth="1"/>
    <col min="13336" max="13336" width="15.44140625" style="7" customWidth="1"/>
    <col min="13337" max="13344" width="15.109375" style="7" customWidth="1"/>
    <col min="13345" max="13568" width="12.5546875" style="7"/>
    <col min="13569" max="13569" width="32" style="7" customWidth="1"/>
    <col min="13570" max="13580" width="9.6640625" style="7" customWidth="1"/>
    <col min="13581" max="13581" width="10" style="7" customWidth="1"/>
    <col min="13582" max="13582" width="11.5546875" style="7" customWidth="1"/>
    <col min="13583" max="13583" width="13.44140625" style="7" customWidth="1"/>
    <col min="13584" max="13584" width="10.88671875" style="7" customWidth="1"/>
    <col min="13585" max="13589" width="9.6640625" style="7" customWidth="1"/>
    <col min="13590" max="13591" width="12.6640625" style="7" customWidth="1"/>
    <col min="13592" max="13592" width="15.44140625" style="7" customWidth="1"/>
    <col min="13593" max="13600" width="15.109375" style="7" customWidth="1"/>
    <col min="13601" max="13824" width="12.5546875" style="7"/>
    <col min="13825" max="13825" width="32" style="7" customWidth="1"/>
    <col min="13826" max="13836" width="9.6640625" style="7" customWidth="1"/>
    <col min="13837" max="13837" width="10" style="7" customWidth="1"/>
    <col min="13838" max="13838" width="11.5546875" style="7" customWidth="1"/>
    <col min="13839" max="13839" width="13.44140625" style="7" customWidth="1"/>
    <col min="13840" max="13840" width="10.88671875" style="7" customWidth="1"/>
    <col min="13841" max="13845" width="9.6640625" style="7" customWidth="1"/>
    <col min="13846" max="13847" width="12.6640625" style="7" customWidth="1"/>
    <col min="13848" max="13848" width="15.44140625" style="7" customWidth="1"/>
    <col min="13849" max="13856" width="15.109375" style="7" customWidth="1"/>
    <col min="13857" max="14080" width="12.5546875" style="7"/>
    <col min="14081" max="14081" width="32" style="7" customWidth="1"/>
    <col min="14082" max="14092" width="9.6640625" style="7" customWidth="1"/>
    <col min="14093" max="14093" width="10" style="7" customWidth="1"/>
    <col min="14094" max="14094" width="11.5546875" style="7" customWidth="1"/>
    <col min="14095" max="14095" width="13.44140625" style="7" customWidth="1"/>
    <col min="14096" max="14096" width="10.88671875" style="7" customWidth="1"/>
    <col min="14097" max="14101" width="9.6640625" style="7" customWidth="1"/>
    <col min="14102" max="14103" width="12.6640625" style="7" customWidth="1"/>
    <col min="14104" max="14104" width="15.44140625" style="7" customWidth="1"/>
    <col min="14105" max="14112" width="15.109375" style="7" customWidth="1"/>
    <col min="14113" max="14336" width="12.5546875" style="7"/>
    <col min="14337" max="14337" width="32" style="7" customWidth="1"/>
    <col min="14338" max="14348" width="9.6640625" style="7" customWidth="1"/>
    <col min="14349" max="14349" width="10" style="7" customWidth="1"/>
    <col min="14350" max="14350" width="11.5546875" style="7" customWidth="1"/>
    <col min="14351" max="14351" width="13.44140625" style="7" customWidth="1"/>
    <col min="14352" max="14352" width="10.88671875" style="7" customWidth="1"/>
    <col min="14353" max="14357" width="9.6640625" style="7" customWidth="1"/>
    <col min="14358" max="14359" width="12.6640625" style="7" customWidth="1"/>
    <col min="14360" max="14360" width="15.44140625" style="7" customWidth="1"/>
    <col min="14361" max="14368" width="15.109375" style="7" customWidth="1"/>
    <col min="14369" max="14592" width="12.5546875" style="7"/>
    <col min="14593" max="14593" width="32" style="7" customWidth="1"/>
    <col min="14594" max="14604" width="9.6640625" style="7" customWidth="1"/>
    <col min="14605" max="14605" width="10" style="7" customWidth="1"/>
    <col min="14606" max="14606" width="11.5546875" style="7" customWidth="1"/>
    <col min="14607" max="14607" width="13.44140625" style="7" customWidth="1"/>
    <col min="14608" max="14608" width="10.88671875" style="7" customWidth="1"/>
    <col min="14609" max="14613" width="9.6640625" style="7" customWidth="1"/>
    <col min="14614" max="14615" width="12.6640625" style="7" customWidth="1"/>
    <col min="14616" max="14616" width="15.44140625" style="7" customWidth="1"/>
    <col min="14617" max="14624" width="15.109375" style="7" customWidth="1"/>
    <col min="14625" max="14848" width="12.5546875" style="7"/>
    <col min="14849" max="14849" width="32" style="7" customWidth="1"/>
    <col min="14850" max="14860" width="9.6640625" style="7" customWidth="1"/>
    <col min="14861" max="14861" width="10" style="7" customWidth="1"/>
    <col min="14862" max="14862" width="11.5546875" style="7" customWidth="1"/>
    <col min="14863" max="14863" width="13.44140625" style="7" customWidth="1"/>
    <col min="14864" max="14864" width="10.88671875" style="7" customWidth="1"/>
    <col min="14865" max="14869" width="9.6640625" style="7" customWidth="1"/>
    <col min="14870" max="14871" width="12.6640625" style="7" customWidth="1"/>
    <col min="14872" max="14872" width="15.44140625" style="7" customWidth="1"/>
    <col min="14873" max="14880" width="15.109375" style="7" customWidth="1"/>
    <col min="14881" max="15104" width="12.5546875" style="7"/>
    <col min="15105" max="15105" width="32" style="7" customWidth="1"/>
    <col min="15106" max="15116" width="9.6640625" style="7" customWidth="1"/>
    <col min="15117" max="15117" width="10" style="7" customWidth="1"/>
    <col min="15118" max="15118" width="11.5546875" style="7" customWidth="1"/>
    <col min="15119" max="15119" width="13.44140625" style="7" customWidth="1"/>
    <col min="15120" max="15120" width="10.88671875" style="7" customWidth="1"/>
    <col min="15121" max="15125" width="9.6640625" style="7" customWidth="1"/>
    <col min="15126" max="15127" width="12.6640625" style="7" customWidth="1"/>
    <col min="15128" max="15128" width="15.44140625" style="7" customWidth="1"/>
    <col min="15129" max="15136" width="15.109375" style="7" customWidth="1"/>
    <col min="15137" max="15360" width="12.5546875" style="7"/>
    <col min="15361" max="15361" width="32" style="7" customWidth="1"/>
    <col min="15362" max="15372" width="9.6640625" style="7" customWidth="1"/>
    <col min="15373" max="15373" width="10" style="7" customWidth="1"/>
    <col min="15374" max="15374" width="11.5546875" style="7" customWidth="1"/>
    <col min="15375" max="15375" width="13.44140625" style="7" customWidth="1"/>
    <col min="15376" max="15376" width="10.88671875" style="7" customWidth="1"/>
    <col min="15377" max="15381" width="9.6640625" style="7" customWidth="1"/>
    <col min="15382" max="15383" width="12.6640625" style="7" customWidth="1"/>
    <col min="15384" max="15384" width="15.44140625" style="7" customWidth="1"/>
    <col min="15385" max="15392" width="15.109375" style="7" customWidth="1"/>
    <col min="15393" max="15616" width="12.5546875" style="7"/>
    <col min="15617" max="15617" width="32" style="7" customWidth="1"/>
    <col min="15618" max="15628" width="9.6640625" style="7" customWidth="1"/>
    <col min="15629" max="15629" width="10" style="7" customWidth="1"/>
    <col min="15630" max="15630" width="11.5546875" style="7" customWidth="1"/>
    <col min="15631" max="15631" width="13.44140625" style="7" customWidth="1"/>
    <col min="15632" max="15632" width="10.88671875" style="7" customWidth="1"/>
    <col min="15633" max="15637" width="9.6640625" style="7" customWidth="1"/>
    <col min="15638" max="15639" width="12.6640625" style="7" customWidth="1"/>
    <col min="15640" max="15640" width="15.44140625" style="7" customWidth="1"/>
    <col min="15641" max="15648" width="15.109375" style="7" customWidth="1"/>
    <col min="15649" max="15872" width="12.5546875" style="7"/>
    <col min="15873" max="15873" width="32" style="7" customWidth="1"/>
    <col min="15874" max="15884" width="9.6640625" style="7" customWidth="1"/>
    <col min="15885" max="15885" width="10" style="7" customWidth="1"/>
    <col min="15886" max="15886" width="11.5546875" style="7" customWidth="1"/>
    <col min="15887" max="15887" width="13.44140625" style="7" customWidth="1"/>
    <col min="15888" max="15888" width="10.88671875" style="7" customWidth="1"/>
    <col min="15889" max="15893" width="9.6640625" style="7" customWidth="1"/>
    <col min="15894" max="15895" width="12.6640625" style="7" customWidth="1"/>
    <col min="15896" max="15896" width="15.44140625" style="7" customWidth="1"/>
    <col min="15897" max="15904" width="15.109375" style="7" customWidth="1"/>
    <col min="15905" max="16128" width="12.5546875" style="7"/>
    <col min="16129" max="16129" width="32" style="7" customWidth="1"/>
    <col min="16130" max="16140" width="9.6640625" style="7" customWidth="1"/>
    <col min="16141" max="16141" width="10" style="7" customWidth="1"/>
    <col min="16142" max="16142" width="11.5546875" style="7" customWidth="1"/>
    <col min="16143" max="16143" width="13.44140625" style="7" customWidth="1"/>
    <col min="16144" max="16144" width="10.88671875" style="7" customWidth="1"/>
    <col min="16145" max="16149" width="9.6640625" style="7" customWidth="1"/>
    <col min="16150" max="16151" width="12.6640625" style="7" customWidth="1"/>
    <col min="16152" max="16152" width="15.44140625" style="7" customWidth="1"/>
    <col min="16153" max="16160" width="15.109375" style="7" customWidth="1"/>
    <col min="16161" max="16384" width="12.5546875" style="7"/>
  </cols>
  <sheetData>
    <row r="1" spans="1:26" ht="18" customHeight="1">
      <c r="A1" s="1216" t="s">
        <v>1029</v>
      </c>
    </row>
    <row r="2" spans="1:26" ht="24.75" customHeight="1">
      <c r="A2" s="3" t="s">
        <v>645</v>
      </c>
      <c r="B2" s="3"/>
      <c r="C2" s="3"/>
      <c r="D2" s="3"/>
      <c r="E2" s="3"/>
      <c r="F2" s="3"/>
      <c r="G2" s="3"/>
      <c r="H2" s="3"/>
      <c r="I2" s="3"/>
      <c r="J2" s="3"/>
      <c r="K2" s="3"/>
      <c r="L2" s="3"/>
      <c r="M2" s="3"/>
      <c r="N2" s="3"/>
      <c r="O2" s="3"/>
      <c r="P2" s="3"/>
      <c r="Q2" s="3"/>
      <c r="R2" s="3"/>
      <c r="S2" s="3"/>
      <c r="T2" s="3"/>
      <c r="U2" s="3"/>
      <c r="V2" s="3"/>
      <c r="W2" s="3"/>
      <c r="X2" s="3"/>
    </row>
    <row r="3" spans="1:26" ht="26.25" customHeight="1">
      <c r="A3" s="100">
        <v>45688</v>
      </c>
      <c r="B3" s="712"/>
      <c r="C3" s="713"/>
      <c r="D3" s="713"/>
      <c r="E3" s="713"/>
      <c r="F3" s="713"/>
      <c r="G3" s="713"/>
      <c r="H3" s="713"/>
      <c r="I3" s="713"/>
      <c r="J3" s="713"/>
      <c r="K3" s="713"/>
      <c r="L3" s="713"/>
      <c r="M3" s="713"/>
      <c r="N3" s="713"/>
      <c r="O3" s="713"/>
      <c r="P3" s="713"/>
      <c r="Q3" s="713"/>
      <c r="R3" s="713"/>
      <c r="S3" s="713"/>
      <c r="T3" s="713"/>
      <c r="U3" s="713"/>
      <c r="V3" s="713"/>
      <c r="W3" s="713"/>
      <c r="X3" s="713"/>
    </row>
    <row r="4" spans="1:26" ht="23.25" customHeight="1">
      <c r="A4" s="388" t="s">
        <v>70</v>
      </c>
      <c r="B4" s="388"/>
      <c r="C4" s="388"/>
      <c r="D4" s="388"/>
      <c r="E4" s="388"/>
      <c r="F4" s="388"/>
      <c r="G4" s="388"/>
      <c r="H4" s="388"/>
      <c r="I4" s="388"/>
      <c r="J4" s="388"/>
      <c r="K4" s="388"/>
      <c r="L4" s="388"/>
      <c r="M4" s="388"/>
      <c r="N4" s="388"/>
      <c r="O4" s="388"/>
      <c r="P4" s="388"/>
      <c r="Q4" s="388"/>
      <c r="R4" s="388"/>
      <c r="S4" s="388"/>
      <c r="T4" s="388"/>
      <c r="U4" s="388"/>
      <c r="V4" s="388"/>
      <c r="W4" s="388"/>
      <c r="X4" s="388"/>
    </row>
    <row r="5" spans="1:26" ht="9" customHeight="1" thickBot="1">
      <c r="A5" s="130"/>
      <c r="B5" s="130"/>
      <c r="C5" s="130"/>
      <c r="D5" s="130"/>
      <c r="E5" s="130"/>
      <c r="F5" s="130"/>
      <c r="G5" s="130"/>
      <c r="H5" s="130"/>
      <c r="I5" s="130"/>
      <c r="J5" s="130"/>
      <c r="K5" s="130"/>
      <c r="L5" s="130"/>
      <c r="M5" s="130"/>
      <c r="N5" s="130"/>
      <c r="O5" s="130"/>
      <c r="P5" s="130"/>
      <c r="Q5" s="130"/>
      <c r="R5" s="130"/>
      <c r="S5" s="130"/>
      <c r="T5" s="130"/>
      <c r="U5" s="130"/>
      <c r="V5" s="130"/>
      <c r="W5" s="130"/>
      <c r="X5" s="130"/>
    </row>
    <row r="6" spans="1:26" s="8" customFormat="1" ht="12.75" customHeight="1">
      <c r="A6" s="581"/>
      <c r="B6" s="581"/>
      <c r="C6" s="581"/>
      <c r="D6" s="581"/>
      <c r="E6" s="581"/>
      <c r="F6" s="581"/>
      <c r="G6" s="581"/>
      <c r="H6" s="581"/>
      <c r="I6" s="581"/>
      <c r="J6" s="581"/>
      <c r="K6" s="581"/>
      <c r="L6" s="581"/>
      <c r="M6" s="581"/>
      <c r="N6" s="581"/>
      <c r="O6" s="581"/>
      <c r="P6" s="581"/>
      <c r="Q6" s="581"/>
      <c r="R6" s="581"/>
      <c r="S6" s="581"/>
      <c r="T6" s="581"/>
      <c r="U6" s="581"/>
      <c r="V6" s="581"/>
      <c r="W6" s="581"/>
      <c r="X6" s="714" t="s">
        <v>646</v>
      </c>
    </row>
    <row r="7" spans="1:26" s="8" customFormat="1" ht="15.6">
      <c r="A7" s="584"/>
      <c r="B7" s="715" t="s">
        <v>647</v>
      </c>
      <c r="C7" s="715"/>
      <c r="D7" s="715"/>
      <c r="E7" s="715"/>
      <c r="F7" s="715"/>
      <c r="G7" s="715"/>
      <c r="H7" s="715"/>
      <c r="I7" s="715"/>
      <c r="J7" s="715"/>
      <c r="K7" s="715"/>
      <c r="L7" s="715"/>
      <c r="M7" s="715"/>
      <c r="N7" s="715"/>
      <c r="O7" s="715"/>
      <c r="P7" s="715"/>
      <c r="Q7" s="715"/>
      <c r="R7" s="715"/>
      <c r="S7" s="715"/>
      <c r="T7" s="715"/>
      <c r="U7" s="715"/>
      <c r="V7" s="715"/>
      <c r="W7" s="715"/>
      <c r="X7" s="716"/>
    </row>
    <row r="8" spans="1:26" s="8" customFormat="1" ht="25.2" customHeight="1">
      <c r="A8" s="588"/>
      <c r="B8" s="717"/>
      <c r="C8" s="717"/>
      <c r="D8" s="717"/>
      <c r="E8" s="717"/>
      <c r="F8" s="717"/>
      <c r="G8" s="717"/>
      <c r="H8" s="717"/>
      <c r="I8" s="717"/>
      <c r="J8" s="717"/>
      <c r="K8" s="717"/>
      <c r="L8" s="717"/>
      <c r="M8" s="717"/>
      <c r="N8" s="717"/>
      <c r="O8" s="717"/>
      <c r="P8" s="717"/>
      <c r="Q8" s="717"/>
      <c r="R8" s="717"/>
      <c r="S8" s="717"/>
      <c r="T8" s="717"/>
      <c r="U8" s="717"/>
      <c r="V8" s="718" t="s">
        <v>648</v>
      </c>
      <c r="W8" s="718" t="s">
        <v>649</v>
      </c>
      <c r="X8" s="716"/>
    </row>
    <row r="9" spans="1:26" s="8" customFormat="1" ht="18" customHeight="1">
      <c r="A9" s="719" t="s">
        <v>528</v>
      </c>
      <c r="B9" s="720" t="s">
        <v>650</v>
      </c>
      <c r="C9" s="720"/>
      <c r="D9" s="720"/>
      <c r="E9" s="720"/>
      <c r="F9" s="720"/>
      <c r="G9" s="720"/>
      <c r="H9" s="720"/>
      <c r="I9" s="720"/>
      <c r="J9" s="720"/>
      <c r="K9" s="720"/>
      <c r="L9" s="720"/>
      <c r="M9" s="721" t="s">
        <v>651</v>
      </c>
      <c r="N9" s="721" t="s">
        <v>652</v>
      </c>
      <c r="O9" s="721" t="s">
        <v>653</v>
      </c>
      <c r="P9" s="721" t="s">
        <v>654</v>
      </c>
      <c r="Q9" s="720" t="s">
        <v>655</v>
      </c>
      <c r="R9" s="720"/>
      <c r="S9" s="720"/>
      <c r="T9" s="720"/>
      <c r="U9" s="720"/>
      <c r="V9" s="718"/>
      <c r="W9" s="718"/>
      <c r="X9" s="716"/>
    </row>
    <row r="10" spans="1:26" s="8" customFormat="1" ht="18" customHeight="1">
      <c r="A10" s="584"/>
      <c r="B10" s="722"/>
      <c r="C10" s="722"/>
      <c r="D10" s="722"/>
      <c r="E10" s="722"/>
      <c r="F10" s="722"/>
      <c r="G10" s="722"/>
      <c r="H10" s="722"/>
      <c r="I10" s="722"/>
      <c r="J10" s="722"/>
      <c r="K10" s="722"/>
      <c r="L10" s="722"/>
      <c r="M10" s="721"/>
      <c r="N10" s="721"/>
      <c r="O10" s="721"/>
      <c r="P10" s="721"/>
      <c r="Q10" s="722"/>
      <c r="R10" s="722"/>
      <c r="S10" s="722"/>
      <c r="T10" s="722"/>
      <c r="U10" s="722"/>
      <c r="V10" s="718"/>
      <c r="W10" s="718"/>
      <c r="X10" s="716"/>
    </row>
    <row r="11" spans="1:26" s="8" customFormat="1" ht="21" customHeight="1" thickBot="1">
      <c r="A11" s="723"/>
      <c r="B11" s="724">
        <v>0</v>
      </c>
      <c r="C11" s="724">
        <v>0.2</v>
      </c>
      <c r="D11" s="724">
        <v>0.25</v>
      </c>
      <c r="E11" s="724">
        <v>0.5</v>
      </c>
      <c r="F11" s="724">
        <v>0.75</v>
      </c>
      <c r="G11" s="724">
        <v>1</v>
      </c>
      <c r="H11" s="724">
        <v>1.25</v>
      </c>
      <c r="I11" s="724">
        <v>1.5</v>
      </c>
      <c r="J11" s="724">
        <v>1.75</v>
      </c>
      <c r="K11" s="724">
        <v>2</v>
      </c>
      <c r="L11" s="724">
        <v>2.5</v>
      </c>
      <c r="M11" s="725"/>
      <c r="N11" s="725"/>
      <c r="O11" s="725"/>
      <c r="P11" s="725"/>
      <c r="Q11" s="724">
        <v>3</v>
      </c>
      <c r="R11" s="724">
        <v>4</v>
      </c>
      <c r="S11" s="724">
        <v>5</v>
      </c>
      <c r="T11" s="724">
        <v>7.5</v>
      </c>
      <c r="U11" s="724">
        <v>10</v>
      </c>
      <c r="V11" s="726"/>
      <c r="W11" s="726"/>
      <c r="X11" s="727"/>
    </row>
    <row r="12" spans="1:26" ht="9" customHeight="1">
      <c r="A12" s="604"/>
      <c r="B12" s="728"/>
      <c r="C12" s="728"/>
      <c r="D12" s="728"/>
      <c r="E12" s="728"/>
      <c r="F12" s="728"/>
      <c r="G12" s="728"/>
      <c r="H12" s="728"/>
      <c r="I12" s="728"/>
      <c r="J12" s="728"/>
      <c r="K12" s="728"/>
      <c r="L12" s="728"/>
      <c r="M12" s="728"/>
      <c r="N12" s="728"/>
      <c r="O12" s="728"/>
      <c r="P12" s="728"/>
      <c r="Q12" s="728"/>
      <c r="R12" s="728"/>
      <c r="S12" s="728"/>
      <c r="T12" s="728"/>
      <c r="U12" s="728"/>
      <c r="V12" s="728"/>
      <c r="W12" s="728"/>
      <c r="X12" s="728"/>
    </row>
    <row r="13" spans="1:26" ht="20.100000000000001" customHeight="1">
      <c r="A13" s="85" t="s">
        <v>28</v>
      </c>
      <c r="B13" s="729">
        <v>0</v>
      </c>
      <c r="C13" s="729">
        <v>6177.39</v>
      </c>
      <c r="D13" s="729">
        <v>0</v>
      </c>
      <c r="E13" s="729">
        <v>15584.050000000001</v>
      </c>
      <c r="F13" s="729">
        <v>638.21</v>
      </c>
      <c r="G13" s="729">
        <v>1715385.5500000003</v>
      </c>
      <c r="H13" s="729">
        <v>0</v>
      </c>
      <c r="I13" s="729">
        <v>403080.25</v>
      </c>
      <c r="J13" s="729">
        <v>0</v>
      </c>
      <c r="K13" s="729">
        <v>0</v>
      </c>
      <c r="L13" s="729">
        <v>534813.22</v>
      </c>
      <c r="M13" s="729">
        <v>0</v>
      </c>
      <c r="N13" s="729">
        <v>0</v>
      </c>
      <c r="O13" s="729">
        <v>0</v>
      </c>
      <c r="P13" s="729">
        <v>0</v>
      </c>
      <c r="Q13" s="729">
        <v>0</v>
      </c>
      <c r="R13" s="729">
        <v>993.17000000000007</v>
      </c>
      <c r="S13" s="729">
        <v>0</v>
      </c>
      <c r="T13" s="729">
        <v>0</v>
      </c>
      <c r="U13" s="729">
        <v>0</v>
      </c>
      <c r="V13" s="730">
        <v>2755120.42</v>
      </c>
      <c r="W13" s="730">
        <v>13710.01</v>
      </c>
      <c r="X13" s="730">
        <v>2741410.41</v>
      </c>
      <c r="Y13" s="731"/>
      <c r="Z13" s="410"/>
    </row>
    <row r="14" spans="1:26" ht="20.100000000000001" customHeight="1">
      <c r="A14" s="85" t="s">
        <v>29</v>
      </c>
      <c r="B14" s="729">
        <v>0</v>
      </c>
      <c r="C14" s="729">
        <v>2283.8000000000002</v>
      </c>
      <c r="D14" s="729">
        <v>0</v>
      </c>
      <c r="E14" s="729">
        <v>0.23</v>
      </c>
      <c r="F14" s="729">
        <v>0</v>
      </c>
      <c r="G14" s="729">
        <v>2118735.88</v>
      </c>
      <c r="H14" s="729">
        <v>0</v>
      </c>
      <c r="I14" s="729">
        <v>1924.19</v>
      </c>
      <c r="J14" s="729">
        <v>0</v>
      </c>
      <c r="K14" s="729">
        <v>59406.36</v>
      </c>
      <c r="L14" s="729">
        <v>122.47</v>
      </c>
      <c r="M14" s="729">
        <v>0</v>
      </c>
      <c r="N14" s="729">
        <v>0</v>
      </c>
      <c r="O14" s="729">
        <v>0</v>
      </c>
      <c r="P14" s="729">
        <v>0</v>
      </c>
      <c r="Q14" s="729">
        <v>0</v>
      </c>
      <c r="R14" s="729">
        <v>0</v>
      </c>
      <c r="S14" s="729">
        <v>0</v>
      </c>
      <c r="T14" s="729">
        <v>0</v>
      </c>
      <c r="U14" s="729">
        <v>0</v>
      </c>
      <c r="V14" s="730">
        <v>2182472.9299999997</v>
      </c>
      <c r="W14" s="730">
        <v>21628.100000000002</v>
      </c>
      <c r="X14" s="730">
        <v>2160844.8299999996</v>
      </c>
      <c r="Y14" s="731"/>
      <c r="Z14" s="410"/>
    </row>
    <row r="15" spans="1:26" ht="20.100000000000001" customHeight="1">
      <c r="A15" s="85" t="s">
        <v>30</v>
      </c>
      <c r="B15" s="729">
        <v>0</v>
      </c>
      <c r="C15" s="729">
        <v>32299.440000000002</v>
      </c>
      <c r="D15" s="729">
        <v>0</v>
      </c>
      <c r="E15" s="729">
        <v>80754.400000000009</v>
      </c>
      <c r="F15" s="729">
        <v>15303.23</v>
      </c>
      <c r="G15" s="729">
        <v>953546.79</v>
      </c>
      <c r="H15" s="729">
        <v>0</v>
      </c>
      <c r="I15" s="729">
        <v>26162.77</v>
      </c>
      <c r="J15" s="729">
        <v>0</v>
      </c>
      <c r="K15" s="729">
        <v>0</v>
      </c>
      <c r="L15" s="729">
        <v>861.33</v>
      </c>
      <c r="M15" s="729">
        <v>0</v>
      </c>
      <c r="N15" s="729">
        <v>0</v>
      </c>
      <c r="O15" s="729">
        <v>0</v>
      </c>
      <c r="P15" s="729">
        <v>0</v>
      </c>
      <c r="Q15" s="729">
        <v>0</v>
      </c>
      <c r="R15" s="729">
        <v>0</v>
      </c>
      <c r="S15" s="729">
        <v>0</v>
      </c>
      <c r="T15" s="729">
        <v>0</v>
      </c>
      <c r="U15" s="729">
        <v>0</v>
      </c>
      <c r="V15" s="730">
        <v>1157547.7000000002</v>
      </c>
      <c r="W15" s="730">
        <v>44926.74</v>
      </c>
      <c r="X15" s="730">
        <v>1112620.9600000002</v>
      </c>
      <c r="Y15" s="731"/>
      <c r="Z15" s="410"/>
    </row>
    <row r="16" spans="1:26" ht="20.100000000000001" customHeight="1">
      <c r="A16" s="85" t="s">
        <v>31</v>
      </c>
      <c r="B16" s="729">
        <v>0</v>
      </c>
      <c r="C16" s="729">
        <v>8279.630000000001</v>
      </c>
      <c r="D16" s="729">
        <v>0</v>
      </c>
      <c r="E16" s="729">
        <v>1639.79</v>
      </c>
      <c r="F16" s="729">
        <v>0</v>
      </c>
      <c r="G16" s="729">
        <v>185359.14</v>
      </c>
      <c r="H16" s="729">
        <v>0</v>
      </c>
      <c r="I16" s="729">
        <v>609.69000000000005</v>
      </c>
      <c r="J16" s="729">
        <v>0</v>
      </c>
      <c r="K16" s="729">
        <v>0</v>
      </c>
      <c r="L16" s="729">
        <v>40587.919999999998</v>
      </c>
      <c r="M16" s="729">
        <v>0</v>
      </c>
      <c r="N16" s="729">
        <v>0</v>
      </c>
      <c r="O16" s="729">
        <v>0</v>
      </c>
      <c r="P16" s="729">
        <v>0</v>
      </c>
      <c r="Q16" s="729">
        <v>0</v>
      </c>
      <c r="R16" s="729">
        <v>0</v>
      </c>
      <c r="S16" s="729">
        <v>0</v>
      </c>
      <c r="T16" s="729">
        <v>0</v>
      </c>
      <c r="U16" s="729">
        <v>0</v>
      </c>
      <c r="V16" s="730">
        <v>243188.55000000005</v>
      </c>
      <c r="W16" s="730">
        <v>0</v>
      </c>
      <c r="X16" s="730">
        <v>243188.55000000005</v>
      </c>
      <c r="Y16" s="731"/>
      <c r="Z16" s="410"/>
    </row>
    <row r="17" spans="1:26" ht="20.100000000000001" customHeight="1">
      <c r="A17" s="21" t="s">
        <v>32</v>
      </c>
      <c r="B17" s="729">
        <v>0</v>
      </c>
      <c r="C17" s="729">
        <v>12834.34</v>
      </c>
      <c r="D17" s="729">
        <v>0</v>
      </c>
      <c r="E17" s="729">
        <v>4645.16</v>
      </c>
      <c r="F17" s="729">
        <v>0</v>
      </c>
      <c r="G17" s="729">
        <v>1536382.77</v>
      </c>
      <c r="H17" s="729">
        <v>0</v>
      </c>
      <c r="I17" s="729">
        <v>29941.45</v>
      </c>
      <c r="J17" s="729">
        <v>0</v>
      </c>
      <c r="K17" s="729">
        <v>0</v>
      </c>
      <c r="L17" s="729">
        <v>0</v>
      </c>
      <c r="M17" s="729">
        <v>0</v>
      </c>
      <c r="N17" s="729">
        <v>0</v>
      </c>
      <c r="O17" s="729">
        <v>0</v>
      </c>
      <c r="P17" s="729">
        <v>0</v>
      </c>
      <c r="Q17" s="729">
        <v>0</v>
      </c>
      <c r="R17" s="729">
        <v>0</v>
      </c>
      <c r="S17" s="729">
        <v>0</v>
      </c>
      <c r="T17" s="729">
        <v>0</v>
      </c>
      <c r="U17" s="729">
        <v>0</v>
      </c>
      <c r="V17" s="730">
        <v>1604606.05</v>
      </c>
      <c r="W17" s="730">
        <v>0</v>
      </c>
      <c r="X17" s="730">
        <v>1604606.05</v>
      </c>
      <c r="Y17" s="731"/>
      <c r="Z17" s="410"/>
    </row>
    <row r="18" spans="1:26" ht="20.100000000000001" customHeight="1">
      <c r="A18" s="85" t="s">
        <v>33</v>
      </c>
      <c r="B18" s="729">
        <v>0</v>
      </c>
      <c r="C18" s="729">
        <v>12108.06</v>
      </c>
      <c r="D18" s="729">
        <v>0</v>
      </c>
      <c r="E18" s="729">
        <v>0</v>
      </c>
      <c r="F18" s="729">
        <v>0</v>
      </c>
      <c r="G18" s="729">
        <v>1329976.8900000001</v>
      </c>
      <c r="H18" s="729">
        <v>0</v>
      </c>
      <c r="I18" s="729">
        <v>3050.69</v>
      </c>
      <c r="J18" s="729">
        <v>0</v>
      </c>
      <c r="K18" s="729">
        <v>0</v>
      </c>
      <c r="L18" s="729">
        <v>429942.64999999997</v>
      </c>
      <c r="M18" s="729">
        <v>0</v>
      </c>
      <c r="N18" s="729">
        <v>0</v>
      </c>
      <c r="O18" s="729">
        <v>0</v>
      </c>
      <c r="P18" s="729">
        <v>0</v>
      </c>
      <c r="Q18" s="729">
        <v>0</v>
      </c>
      <c r="R18" s="729">
        <v>11328.09</v>
      </c>
      <c r="S18" s="729">
        <v>0</v>
      </c>
      <c r="T18" s="729">
        <v>0</v>
      </c>
      <c r="U18" s="729">
        <v>0</v>
      </c>
      <c r="V18" s="730">
        <v>1786406.3800000001</v>
      </c>
      <c r="W18" s="730">
        <v>0</v>
      </c>
      <c r="X18" s="730">
        <v>1786406.3800000001</v>
      </c>
      <c r="Y18" s="731"/>
      <c r="Z18" s="410"/>
    </row>
    <row r="19" spans="1:26" ht="20.100000000000001" customHeight="1">
      <c r="A19" s="85" t="s">
        <v>34</v>
      </c>
      <c r="B19" s="729">
        <v>0</v>
      </c>
      <c r="C19" s="729">
        <v>2715.55</v>
      </c>
      <c r="D19" s="729">
        <v>0</v>
      </c>
      <c r="E19" s="729">
        <v>50.49</v>
      </c>
      <c r="F19" s="729">
        <v>0</v>
      </c>
      <c r="G19" s="729">
        <v>479243.53</v>
      </c>
      <c r="H19" s="729">
        <v>0</v>
      </c>
      <c r="I19" s="729">
        <v>897.74</v>
      </c>
      <c r="J19" s="729">
        <v>0</v>
      </c>
      <c r="K19" s="729">
        <v>0</v>
      </c>
      <c r="L19" s="729">
        <v>485.35</v>
      </c>
      <c r="M19" s="729">
        <v>0</v>
      </c>
      <c r="N19" s="729">
        <v>0</v>
      </c>
      <c r="O19" s="729">
        <v>0</v>
      </c>
      <c r="P19" s="729">
        <v>0</v>
      </c>
      <c r="Q19" s="729">
        <v>0</v>
      </c>
      <c r="R19" s="729">
        <v>0</v>
      </c>
      <c r="S19" s="729">
        <v>0</v>
      </c>
      <c r="T19" s="729">
        <v>0</v>
      </c>
      <c r="U19" s="729">
        <v>0</v>
      </c>
      <c r="V19" s="730">
        <v>496680.92</v>
      </c>
      <c r="W19" s="730">
        <v>2367.23</v>
      </c>
      <c r="X19" s="730">
        <v>494313.69</v>
      </c>
      <c r="Y19" s="731"/>
      <c r="Z19" s="410"/>
    </row>
    <row r="20" spans="1:26" ht="20.100000000000001" customHeight="1">
      <c r="A20" s="85" t="s">
        <v>35</v>
      </c>
      <c r="B20" s="729">
        <v>0</v>
      </c>
      <c r="C20" s="729">
        <v>0</v>
      </c>
      <c r="D20" s="729">
        <v>0</v>
      </c>
      <c r="E20" s="729">
        <v>9633.41</v>
      </c>
      <c r="F20" s="729">
        <v>0</v>
      </c>
      <c r="G20" s="729">
        <v>257828.67</v>
      </c>
      <c r="H20" s="729">
        <v>0</v>
      </c>
      <c r="I20" s="729">
        <v>0</v>
      </c>
      <c r="J20" s="729">
        <v>0</v>
      </c>
      <c r="K20" s="729">
        <v>0</v>
      </c>
      <c r="L20" s="729">
        <v>17098.439999999999</v>
      </c>
      <c r="M20" s="729">
        <v>0</v>
      </c>
      <c r="N20" s="729">
        <v>0</v>
      </c>
      <c r="O20" s="729">
        <v>0</v>
      </c>
      <c r="P20" s="729">
        <v>0</v>
      </c>
      <c r="Q20" s="729">
        <v>0</v>
      </c>
      <c r="R20" s="729">
        <v>0</v>
      </c>
      <c r="S20" s="729">
        <v>0</v>
      </c>
      <c r="T20" s="729">
        <v>0</v>
      </c>
      <c r="U20" s="729">
        <v>0</v>
      </c>
      <c r="V20" s="730">
        <v>284560.52</v>
      </c>
      <c r="W20" s="730">
        <v>0</v>
      </c>
      <c r="X20" s="730">
        <v>284560.52</v>
      </c>
      <c r="Y20" s="731"/>
      <c r="Z20" s="410"/>
    </row>
    <row r="21" spans="1:26" ht="29.25" customHeight="1" thickBot="1">
      <c r="A21" s="599" t="s">
        <v>656</v>
      </c>
      <c r="B21" s="732">
        <v>0</v>
      </c>
      <c r="C21" s="733">
        <v>76698.210000000006</v>
      </c>
      <c r="D21" s="733">
        <v>0</v>
      </c>
      <c r="E21" s="733">
        <v>112307.53000000001</v>
      </c>
      <c r="F21" s="732">
        <v>15941.439999999999</v>
      </c>
      <c r="G21" s="733">
        <v>8576459.2200000025</v>
      </c>
      <c r="H21" s="733">
        <v>0</v>
      </c>
      <c r="I21" s="733">
        <v>465666.78</v>
      </c>
      <c r="J21" s="733">
        <v>0</v>
      </c>
      <c r="K21" s="732">
        <v>59406.36</v>
      </c>
      <c r="L21" s="733">
        <v>1023911.3799999998</v>
      </c>
      <c r="M21" s="732">
        <v>0</v>
      </c>
      <c r="N21" s="732">
        <v>0</v>
      </c>
      <c r="O21" s="732">
        <v>0</v>
      </c>
      <c r="P21" s="732">
        <v>0</v>
      </c>
      <c r="Q21" s="733">
        <v>0</v>
      </c>
      <c r="R21" s="732">
        <v>12321.26</v>
      </c>
      <c r="S21" s="732">
        <v>0</v>
      </c>
      <c r="T21" s="732">
        <v>0</v>
      </c>
      <c r="U21" s="732">
        <v>0</v>
      </c>
      <c r="V21" s="733">
        <v>10510583.469999999</v>
      </c>
      <c r="W21" s="733">
        <v>82632.08</v>
      </c>
      <c r="X21" s="733">
        <v>10427951.389999999</v>
      </c>
      <c r="Y21" s="734"/>
      <c r="Z21" s="410"/>
    </row>
    <row r="22" spans="1:26" ht="15" customHeight="1">
      <c r="A22" s="603" t="s">
        <v>657</v>
      </c>
      <c r="B22" s="15"/>
      <c r="C22" s="15"/>
      <c r="D22" s="15"/>
      <c r="E22" s="15"/>
      <c r="F22" s="15"/>
      <c r="G22" s="15"/>
      <c r="H22" s="15"/>
      <c r="I22" s="15"/>
      <c r="J22" s="15"/>
      <c r="K22" s="15"/>
      <c r="L22" s="15"/>
      <c r="M22" s="15"/>
      <c r="N22" s="15"/>
      <c r="O22" s="15"/>
      <c r="P22" s="15"/>
      <c r="Q22" s="15"/>
      <c r="R22" s="15"/>
      <c r="S22" s="15"/>
      <c r="T22" s="15"/>
      <c r="U22" s="15"/>
      <c r="V22" s="15"/>
      <c r="W22" s="15"/>
      <c r="X22" s="15"/>
      <c r="Y22" s="25"/>
      <c r="Z22" s="410"/>
    </row>
    <row r="23" spans="1:26" ht="15" customHeight="1">
      <c r="A23" s="21" t="s">
        <v>658</v>
      </c>
      <c r="B23" s="735"/>
      <c r="C23" s="735"/>
      <c r="D23" s="735"/>
      <c r="E23" s="735"/>
      <c r="F23" s="735"/>
      <c r="G23" s="735"/>
      <c r="H23" s="735"/>
      <c r="I23" s="735"/>
      <c r="J23" s="735"/>
      <c r="K23" s="735"/>
      <c r="L23" s="735"/>
      <c r="M23" s="735"/>
      <c r="N23" s="735"/>
      <c r="O23" s="735"/>
      <c r="P23" s="735"/>
      <c r="Q23" s="735"/>
      <c r="R23" s="735"/>
      <c r="S23" s="735"/>
      <c r="T23" s="735"/>
      <c r="U23" s="735"/>
      <c r="V23" s="735"/>
      <c r="W23" s="735"/>
      <c r="X23" s="735"/>
      <c r="Y23" s="25"/>
      <c r="Z23" s="410"/>
    </row>
    <row r="24" spans="1:26" ht="15" customHeight="1">
      <c r="A24" s="21" t="s">
        <v>659</v>
      </c>
      <c r="B24" s="15"/>
      <c r="C24" s="15"/>
      <c r="D24" s="15"/>
      <c r="E24" s="15"/>
      <c r="F24" s="15"/>
      <c r="G24" s="15"/>
      <c r="H24" s="15"/>
      <c r="I24" s="15"/>
      <c r="J24" s="15"/>
      <c r="K24" s="15"/>
      <c r="L24" s="15"/>
      <c r="M24" s="15"/>
      <c r="N24" s="15"/>
      <c r="O24" s="15"/>
      <c r="P24" s="15"/>
      <c r="Q24" s="15"/>
      <c r="R24" s="15"/>
      <c r="S24" s="15"/>
      <c r="T24" s="15"/>
      <c r="U24" s="15"/>
      <c r="V24" s="15"/>
      <c r="W24" s="15"/>
      <c r="X24" s="15"/>
      <c r="Y24" s="25"/>
      <c r="Z24" s="410"/>
    </row>
    <row r="25" spans="1:26">
      <c r="A25" s="21" t="s">
        <v>660</v>
      </c>
      <c r="B25" s="15"/>
      <c r="C25" s="15"/>
      <c r="D25" s="15"/>
      <c r="E25" s="15"/>
      <c r="F25" s="15"/>
      <c r="G25" s="15"/>
      <c r="H25" s="15"/>
      <c r="I25" s="15"/>
      <c r="J25" s="15"/>
      <c r="K25" s="15"/>
      <c r="L25" s="15"/>
      <c r="M25" s="15"/>
      <c r="N25" s="15"/>
      <c r="O25" s="15"/>
      <c r="P25" s="15"/>
      <c r="Q25" s="15"/>
      <c r="R25" s="15"/>
      <c r="S25" s="15"/>
      <c r="T25" s="15"/>
      <c r="U25" s="15"/>
      <c r="V25" s="15"/>
      <c r="W25" s="15"/>
      <c r="X25" s="15"/>
      <c r="Y25" s="25"/>
    </row>
    <row r="26" spans="1:26">
      <c r="A26" s="15" t="s">
        <v>503</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c r="A27" s="25"/>
      <c r="B27" s="25"/>
      <c r="C27" s="25"/>
      <c r="D27" s="25"/>
      <c r="E27" s="25"/>
      <c r="F27" s="25"/>
      <c r="G27" s="25"/>
      <c r="H27" s="25"/>
      <c r="I27" s="25"/>
      <c r="J27" s="25"/>
      <c r="K27" s="25"/>
      <c r="L27" s="25"/>
      <c r="M27" s="25"/>
      <c r="N27" s="25"/>
      <c r="O27" s="25"/>
      <c r="P27" s="25"/>
      <c r="Q27" s="25"/>
      <c r="R27" s="25"/>
      <c r="S27" s="25"/>
      <c r="T27" s="25"/>
      <c r="U27" s="25"/>
      <c r="V27" s="25"/>
      <c r="W27" s="25"/>
      <c r="X27" s="25"/>
      <c r="Y27"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0C1F50BD-27BB-42E0-80C9-3A1374C664E4}"/>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0B4-341E-4472-9FC6-D2963EAD7AEF}">
  <dimension ref="A1:M21"/>
  <sheetViews>
    <sheetView showGridLines="0" zoomScaleNormal="75" workbookViewId="0"/>
  </sheetViews>
  <sheetFormatPr baseColWidth="10" defaultRowHeight="22.65" customHeight="1"/>
  <cols>
    <col min="1" max="1" width="37" style="7" customWidth="1"/>
    <col min="2" max="8" width="15.44140625" style="7" customWidth="1"/>
    <col min="9" max="9" width="17.44140625" style="7" bestFit="1" customWidth="1"/>
    <col min="10" max="10" width="12" style="7" bestFit="1" customWidth="1"/>
    <col min="11" max="16384" width="11.5546875" style="7"/>
  </cols>
  <sheetData>
    <row r="1" spans="1:13" s="98" customFormat="1" ht="22.65" customHeight="1">
      <c r="A1" s="1216" t="s">
        <v>1029</v>
      </c>
      <c r="B1" s="68"/>
      <c r="C1" s="68"/>
      <c r="D1" s="68"/>
      <c r="E1" s="68"/>
      <c r="F1" s="68"/>
      <c r="G1" s="68"/>
      <c r="H1" s="68"/>
    </row>
    <row r="2" spans="1:13" s="386" customFormat="1" ht="22.65" customHeight="1">
      <c r="A2" s="362" t="s">
        <v>675</v>
      </c>
      <c r="B2" s="362"/>
      <c r="C2" s="362"/>
      <c r="D2" s="362"/>
      <c r="E2" s="362"/>
      <c r="F2" s="362"/>
      <c r="G2" s="362"/>
      <c r="H2" s="362"/>
    </row>
    <row r="3" spans="1:13" s="487" customFormat="1" ht="22.65" customHeight="1">
      <c r="A3" s="100">
        <v>45688</v>
      </c>
      <c r="B3" s="100"/>
      <c r="C3" s="100"/>
      <c r="D3" s="100"/>
      <c r="E3" s="100"/>
      <c r="F3" s="100"/>
      <c r="G3" s="100"/>
      <c r="H3" s="100"/>
    </row>
    <row r="4" spans="1:13" s="105" customFormat="1" ht="22.65" customHeight="1">
      <c r="A4" s="203" t="s">
        <v>70</v>
      </c>
      <c r="B4" s="203"/>
      <c r="C4" s="203"/>
      <c r="D4" s="203"/>
      <c r="E4" s="203"/>
      <c r="F4" s="203"/>
      <c r="G4" s="203"/>
      <c r="H4" s="203"/>
    </row>
    <row r="5" spans="1:13" ht="22.65" customHeight="1" thickBot="1"/>
    <row r="6" spans="1:13" ht="22.65" customHeight="1">
      <c r="A6" s="106" t="s">
        <v>1</v>
      </c>
      <c r="B6" s="106" t="s">
        <v>676</v>
      </c>
      <c r="C6" s="106"/>
      <c r="D6" s="209" t="s">
        <v>677</v>
      </c>
      <c r="E6" s="209" t="s">
        <v>678</v>
      </c>
      <c r="F6" s="209" t="s">
        <v>679</v>
      </c>
      <c r="G6" s="209" t="s">
        <v>680</v>
      </c>
      <c r="H6" s="208" t="s">
        <v>681</v>
      </c>
      <c r="M6" s="30"/>
    </row>
    <row r="7" spans="1:13" ht="22.65" customHeight="1">
      <c r="A7" s="228"/>
      <c r="B7" s="413" t="s">
        <v>481</v>
      </c>
      <c r="C7" s="413" t="s">
        <v>482</v>
      </c>
      <c r="D7" s="212"/>
      <c r="E7" s="212"/>
      <c r="F7" s="212"/>
      <c r="G7" s="212"/>
      <c r="H7" s="211"/>
    </row>
    <row r="8" spans="1:13" ht="12.15" customHeight="1">
      <c r="A8" s="15"/>
      <c r="B8" s="15"/>
      <c r="C8" s="15"/>
      <c r="D8" s="15"/>
      <c r="E8" s="15"/>
      <c r="F8" s="15"/>
      <c r="G8" s="15"/>
      <c r="H8" s="16"/>
    </row>
    <row r="9" spans="1:13" ht="20.100000000000001" customHeight="1">
      <c r="A9" s="15" t="s">
        <v>28</v>
      </c>
      <c r="B9" s="743">
        <v>236447.01800000001</v>
      </c>
      <c r="C9" s="743">
        <v>1792766.179</v>
      </c>
      <c r="D9" s="743">
        <v>0</v>
      </c>
      <c r="E9" s="743">
        <v>191392.117</v>
      </c>
      <c r="F9" s="743">
        <v>114077.393</v>
      </c>
      <c r="G9" s="743">
        <v>2636.5309999999999</v>
      </c>
      <c r="H9" s="744">
        <v>2337319.2379999999</v>
      </c>
      <c r="I9" s="745"/>
    </row>
    <row r="10" spans="1:13" s="21" customFormat="1" ht="20.100000000000001" customHeight="1">
      <c r="A10" s="15" t="s">
        <v>29</v>
      </c>
      <c r="B10" s="743">
        <v>339372.23499999999</v>
      </c>
      <c r="C10" s="743">
        <v>1780840.024</v>
      </c>
      <c r="D10" s="743">
        <v>0</v>
      </c>
      <c r="E10" s="743">
        <v>50948.499000000003</v>
      </c>
      <c r="F10" s="743">
        <v>104342.9</v>
      </c>
      <c r="G10" s="743">
        <v>45414.463000000003</v>
      </c>
      <c r="H10" s="744">
        <v>2320918.1209999998</v>
      </c>
      <c r="I10" s="746"/>
    </row>
    <row r="11" spans="1:13" s="21" customFormat="1" ht="20.100000000000001" customHeight="1">
      <c r="A11" s="15" t="s">
        <v>30</v>
      </c>
      <c r="B11" s="743">
        <v>50319.446000000004</v>
      </c>
      <c r="C11" s="743">
        <v>1163738.156</v>
      </c>
      <c r="D11" s="743">
        <v>0</v>
      </c>
      <c r="E11" s="743">
        <v>38753.705000000002</v>
      </c>
      <c r="F11" s="743">
        <v>46236.824999999997</v>
      </c>
      <c r="G11" s="743">
        <v>1259.7070000000001</v>
      </c>
      <c r="H11" s="744">
        <v>1300307.8389999999</v>
      </c>
      <c r="I11" s="746"/>
    </row>
    <row r="12" spans="1:13" s="21" customFormat="1" ht="20.100000000000001" customHeight="1">
      <c r="A12" s="15" t="s">
        <v>31</v>
      </c>
      <c r="B12" s="743">
        <v>42537.491999999998</v>
      </c>
      <c r="C12" s="743">
        <v>135870.905</v>
      </c>
      <c r="D12" s="743">
        <v>0</v>
      </c>
      <c r="E12" s="743">
        <v>12479.315000000001</v>
      </c>
      <c r="F12" s="743">
        <v>16603.331999999999</v>
      </c>
      <c r="G12" s="743">
        <v>1621.105</v>
      </c>
      <c r="H12" s="744">
        <v>209112.149</v>
      </c>
      <c r="I12" s="746"/>
    </row>
    <row r="13" spans="1:13" s="21" customFormat="1" ht="20.100000000000001" customHeight="1">
      <c r="A13" s="15" t="s">
        <v>32</v>
      </c>
      <c r="B13" s="743">
        <v>885239.402</v>
      </c>
      <c r="C13" s="743">
        <v>545480.56700000004</v>
      </c>
      <c r="D13" s="743">
        <v>0</v>
      </c>
      <c r="E13" s="743">
        <v>17346.552</v>
      </c>
      <c r="F13" s="743">
        <v>73789.259000000005</v>
      </c>
      <c r="G13" s="743">
        <v>0</v>
      </c>
      <c r="H13" s="744">
        <v>1521855.78</v>
      </c>
      <c r="I13" s="746"/>
    </row>
    <row r="14" spans="1:13" s="21" customFormat="1" ht="20.100000000000001" customHeight="1">
      <c r="A14" s="15" t="s">
        <v>33</v>
      </c>
      <c r="B14" s="743">
        <v>16450.026000000002</v>
      </c>
      <c r="C14" s="743">
        <v>1435659.5870000001</v>
      </c>
      <c r="D14" s="743">
        <v>0</v>
      </c>
      <c r="E14" s="743">
        <v>21757.282999999999</v>
      </c>
      <c r="F14" s="743">
        <v>32717.507000000001</v>
      </c>
      <c r="G14" s="743">
        <v>58842.591</v>
      </c>
      <c r="H14" s="744">
        <v>1565426.9940000002</v>
      </c>
      <c r="I14" s="746"/>
    </row>
    <row r="15" spans="1:13" s="21" customFormat="1" ht="20.100000000000001" customHeight="1">
      <c r="A15" s="15" t="s">
        <v>34</v>
      </c>
      <c r="B15" s="743">
        <v>17715.777999999998</v>
      </c>
      <c r="C15" s="743">
        <v>446567.22399999999</v>
      </c>
      <c r="D15" s="743">
        <v>0</v>
      </c>
      <c r="E15" s="743">
        <v>15539.942999999999</v>
      </c>
      <c r="F15" s="743">
        <v>33324.516000000003</v>
      </c>
      <c r="G15" s="743">
        <v>17754.053</v>
      </c>
      <c r="H15" s="744">
        <v>530901.51399999997</v>
      </c>
      <c r="I15" s="746"/>
    </row>
    <row r="16" spans="1:13" s="21" customFormat="1" ht="20.100000000000001" customHeight="1">
      <c r="A16" s="15" t="s">
        <v>35</v>
      </c>
      <c r="B16" s="743">
        <v>81627.3</v>
      </c>
      <c r="C16" s="743">
        <v>216090.677</v>
      </c>
      <c r="D16" s="743">
        <v>0</v>
      </c>
      <c r="E16" s="743">
        <v>3850.31</v>
      </c>
      <c r="F16" s="743">
        <v>14051.656999999999</v>
      </c>
      <c r="G16" s="743">
        <v>0</v>
      </c>
      <c r="H16" s="744">
        <v>315619.94400000002</v>
      </c>
      <c r="I16" s="746"/>
    </row>
    <row r="17" spans="1:9" s="21" customFormat="1" ht="22.65" customHeight="1" thickBot="1">
      <c r="A17" s="137" t="s">
        <v>36</v>
      </c>
      <c r="B17" s="747">
        <v>1669708.6969999999</v>
      </c>
      <c r="C17" s="747">
        <v>7517013.3190000001</v>
      </c>
      <c r="D17" s="747">
        <v>0</v>
      </c>
      <c r="E17" s="747">
        <v>352067.72399999999</v>
      </c>
      <c r="F17" s="747">
        <v>435143.38900000002</v>
      </c>
      <c r="G17" s="747">
        <v>127528.45000000001</v>
      </c>
      <c r="H17" s="747">
        <v>10101461.579</v>
      </c>
      <c r="I17" s="746"/>
    </row>
    <row r="18" spans="1:9" ht="22.65" customHeight="1">
      <c r="A18" s="26" t="s">
        <v>682</v>
      </c>
      <c r="B18" s="136"/>
      <c r="C18" s="136"/>
      <c r="D18" s="136"/>
      <c r="E18" s="136"/>
      <c r="F18" s="136"/>
      <c r="G18" s="136"/>
      <c r="H18" s="136"/>
    </row>
    <row r="19" spans="1:9" ht="13.2">
      <c r="A19" s="26" t="s">
        <v>38</v>
      </c>
      <c r="B19" s="15"/>
      <c r="C19" s="15"/>
      <c r="D19" s="15"/>
      <c r="E19" s="15"/>
      <c r="F19" s="15"/>
      <c r="G19" s="15"/>
      <c r="H19" s="15"/>
    </row>
    <row r="20" spans="1:9" ht="13.2">
      <c r="B20" s="745"/>
      <c r="C20" s="745"/>
      <c r="D20" s="745"/>
      <c r="E20" s="745"/>
      <c r="F20" s="745"/>
      <c r="G20" s="745"/>
      <c r="H20" s="748"/>
    </row>
    <row r="21" spans="1:9" ht="13.2">
      <c r="A21" s="306"/>
      <c r="B21" s="749"/>
      <c r="C21" s="749"/>
      <c r="D21" s="749"/>
      <c r="E21" s="749"/>
      <c r="F21" s="749"/>
      <c r="G21" s="749"/>
      <c r="H21" s="749"/>
    </row>
  </sheetData>
  <mergeCells count="7">
    <mergeCell ref="H6:H7"/>
    <mergeCell ref="A6:A7"/>
    <mergeCell ref="B6:C6"/>
    <mergeCell ref="D6:D7"/>
    <mergeCell ref="E6:E7"/>
    <mergeCell ref="F6:F7"/>
    <mergeCell ref="G6:G7"/>
  </mergeCells>
  <hyperlinks>
    <hyperlink ref="A1" location="Índice!A1" display="Volver al Índice" xr:uid="{E29664CA-3A9E-44D0-8BD1-B0E54BE4804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BE31-D957-448A-AB18-9C3EA47EB268}">
  <dimension ref="A1:AA35"/>
  <sheetViews>
    <sheetView showGridLines="0" zoomScale="85" zoomScaleNormal="85" workbookViewId="0"/>
  </sheetViews>
  <sheetFormatPr baseColWidth="10" defaultColWidth="13.88671875" defaultRowHeight="13.8"/>
  <cols>
    <col min="1" max="1" width="25.109375" style="750" customWidth="1"/>
    <col min="2" max="16" width="8.44140625" style="750" customWidth="1"/>
    <col min="17" max="18" width="8.44140625" style="750" bestFit="1" customWidth="1"/>
    <col min="19" max="19" width="6.88671875" style="750" bestFit="1" customWidth="1"/>
    <col min="20" max="25" width="8.44140625" style="750" customWidth="1"/>
    <col min="26" max="26" width="10.88671875" style="750" customWidth="1"/>
    <col min="27" max="16384" width="13.88671875" style="750"/>
  </cols>
  <sheetData>
    <row r="1" spans="1:26" ht="18" customHeight="1">
      <c r="A1" s="1216" t="s">
        <v>1029</v>
      </c>
      <c r="B1" s="68"/>
      <c r="C1" s="68"/>
      <c r="D1" s="68"/>
      <c r="E1" s="68"/>
      <c r="F1" s="68"/>
      <c r="G1" s="68"/>
      <c r="H1" s="68"/>
      <c r="I1" s="68"/>
      <c r="J1" s="68"/>
      <c r="K1" s="68"/>
      <c r="L1" s="68"/>
      <c r="M1" s="68"/>
      <c r="N1" s="68"/>
      <c r="O1" s="68"/>
      <c r="P1" s="68"/>
      <c r="Q1" s="68"/>
      <c r="R1" s="68"/>
      <c r="S1" s="68"/>
      <c r="T1" s="68"/>
      <c r="U1" s="68"/>
      <c r="V1" s="68"/>
      <c r="W1" s="68"/>
      <c r="X1" s="68"/>
      <c r="Y1" s="68"/>
      <c r="Z1" s="68"/>
    </row>
    <row r="2" spans="1:26" s="752" customFormat="1" ht="28.2">
      <c r="A2" s="751" t="s">
        <v>683</v>
      </c>
      <c r="B2" s="751"/>
      <c r="C2" s="751"/>
      <c r="D2" s="751"/>
      <c r="E2" s="751"/>
      <c r="F2" s="751"/>
      <c r="G2" s="751"/>
      <c r="H2" s="751"/>
      <c r="I2" s="751"/>
      <c r="J2" s="751"/>
      <c r="K2" s="751"/>
      <c r="L2" s="751"/>
      <c r="M2" s="751"/>
      <c r="N2" s="751"/>
      <c r="O2" s="751"/>
      <c r="P2" s="751"/>
      <c r="Q2" s="751"/>
      <c r="R2" s="751"/>
      <c r="S2" s="751"/>
      <c r="T2" s="751"/>
      <c r="U2" s="751"/>
      <c r="V2" s="751"/>
      <c r="W2" s="751"/>
      <c r="X2" s="751"/>
      <c r="Y2" s="751"/>
      <c r="Z2" s="751"/>
    </row>
    <row r="3" spans="1:26" s="753" customFormat="1" ht="23.1" customHeight="1">
      <c r="A3" s="100">
        <v>45688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752" customFormat="1">
      <c r="A4" s="754" t="s">
        <v>70</v>
      </c>
      <c r="B4" s="755"/>
      <c r="C4" s="755"/>
      <c r="D4" s="755"/>
      <c r="E4" s="755"/>
      <c r="F4" s="755"/>
      <c r="G4" s="755"/>
      <c r="H4" s="755"/>
      <c r="I4" s="755"/>
      <c r="J4" s="755"/>
      <c r="K4" s="755"/>
      <c r="L4" s="755"/>
      <c r="M4" s="755"/>
      <c r="N4" s="755"/>
      <c r="O4" s="755"/>
      <c r="P4" s="755"/>
      <c r="Q4" s="755"/>
      <c r="R4" s="755"/>
      <c r="S4" s="755"/>
      <c r="T4" s="755"/>
      <c r="U4" s="755"/>
      <c r="V4" s="755"/>
      <c r="W4" s="755"/>
      <c r="X4" s="755"/>
      <c r="Y4" s="755"/>
      <c r="Z4" s="755"/>
    </row>
    <row r="5" spans="1:26" s="753" customFormat="1" ht="8.4" customHeight="1" thickBot="1"/>
    <row r="6" spans="1:26" s="753" customFormat="1" ht="30.15" customHeight="1">
      <c r="A6" s="756" t="s">
        <v>1</v>
      </c>
      <c r="B6" s="757" t="s">
        <v>40</v>
      </c>
      <c r="C6" s="757"/>
      <c r="D6" s="757"/>
      <c r="E6" s="757" t="s">
        <v>684</v>
      </c>
      <c r="F6" s="757"/>
      <c r="G6" s="757"/>
      <c r="H6" s="757" t="s">
        <v>685</v>
      </c>
      <c r="I6" s="757"/>
      <c r="J6" s="757"/>
      <c r="K6" s="757" t="s">
        <v>686</v>
      </c>
      <c r="L6" s="757"/>
      <c r="M6" s="757"/>
      <c r="N6" s="757" t="s">
        <v>44</v>
      </c>
      <c r="O6" s="757"/>
      <c r="P6" s="757"/>
      <c r="Q6" s="756" t="s">
        <v>45</v>
      </c>
      <c r="R6" s="756"/>
      <c r="S6" s="756"/>
      <c r="T6" s="756"/>
      <c r="U6" s="756"/>
      <c r="V6" s="756"/>
      <c r="W6" s="758" t="s">
        <v>450</v>
      </c>
      <c r="X6" s="758"/>
      <c r="Y6" s="758"/>
      <c r="Z6" s="759" t="s">
        <v>681</v>
      </c>
    </row>
    <row r="7" spans="1:26" s="753" customFormat="1" ht="15.75" customHeight="1">
      <c r="A7" s="760"/>
      <c r="B7" s="755"/>
      <c r="C7" s="755"/>
      <c r="D7" s="755"/>
      <c r="E7" s="755"/>
      <c r="F7" s="755"/>
      <c r="G7" s="755"/>
      <c r="H7" s="755"/>
      <c r="I7" s="755"/>
      <c r="J7" s="755"/>
      <c r="K7" s="755"/>
      <c r="L7" s="755"/>
      <c r="M7" s="755"/>
      <c r="N7" s="755"/>
      <c r="O7" s="755"/>
      <c r="P7" s="755"/>
      <c r="Q7" s="761" t="s">
        <v>687</v>
      </c>
      <c r="R7" s="761"/>
      <c r="S7" s="761"/>
      <c r="T7" s="761" t="s">
        <v>688</v>
      </c>
      <c r="U7" s="761"/>
      <c r="V7" s="761"/>
      <c r="W7" s="762"/>
      <c r="X7" s="762"/>
      <c r="Y7" s="762"/>
      <c r="Z7" s="763"/>
    </row>
    <row r="8" spans="1:26" s="753" customFormat="1" ht="54.9" customHeight="1">
      <c r="A8" s="764"/>
      <c r="B8" s="765" t="s">
        <v>676</v>
      </c>
      <c r="C8" s="766" t="s">
        <v>689</v>
      </c>
      <c r="D8" s="765" t="s">
        <v>690</v>
      </c>
      <c r="E8" s="765" t="s">
        <v>676</v>
      </c>
      <c r="F8" s="766" t="s">
        <v>689</v>
      </c>
      <c r="G8" s="765" t="s">
        <v>690</v>
      </c>
      <c r="H8" s="765" t="s">
        <v>676</v>
      </c>
      <c r="I8" s="766" t="s">
        <v>689</v>
      </c>
      <c r="J8" s="765" t="s">
        <v>690</v>
      </c>
      <c r="K8" s="765" t="s">
        <v>676</v>
      </c>
      <c r="L8" s="766" t="s">
        <v>689</v>
      </c>
      <c r="M8" s="765" t="s">
        <v>690</v>
      </c>
      <c r="N8" s="765" t="s">
        <v>676</v>
      </c>
      <c r="O8" s="766" t="s">
        <v>689</v>
      </c>
      <c r="P8" s="765" t="s">
        <v>690</v>
      </c>
      <c r="Q8" s="765" t="s">
        <v>676</v>
      </c>
      <c r="R8" s="766" t="s">
        <v>689</v>
      </c>
      <c r="S8" s="765" t="s">
        <v>690</v>
      </c>
      <c r="T8" s="767" t="s">
        <v>676</v>
      </c>
      <c r="U8" s="768" t="s">
        <v>689</v>
      </c>
      <c r="V8" s="767" t="s">
        <v>690</v>
      </c>
      <c r="W8" s="767" t="s">
        <v>676</v>
      </c>
      <c r="X8" s="768" t="s">
        <v>689</v>
      </c>
      <c r="Y8" s="767" t="s">
        <v>690</v>
      </c>
      <c r="Z8" s="769"/>
    </row>
    <row r="9" spans="1:26" s="770" customFormat="1" ht="6" customHeight="1">
      <c r="B9" s="771"/>
      <c r="C9" s="772"/>
      <c r="D9" s="772"/>
      <c r="E9" s="772"/>
      <c r="F9" s="772"/>
      <c r="G9" s="772"/>
      <c r="H9" s="772"/>
      <c r="I9" s="772"/>
      <c r="J9" s="772"/>
      <c r="K9" s="772"/>
      <c r="L9" s="772"/>
      <c r="M9" s="772"/>
      <c r="N9" s="772"/>
      <c r="O9" s="772"/>
      <c r="P9" s="772"/>
      <c r="Q9" s="772"/>
      <c r="R9" s="772"/>
      <c r="S9" s="772"/>
      <c r="T9" s="772"/>
      <c r="U9" s="772"/>
      <c r="V9" s="772"/>
      <c r="W9" s="772"/>
      <c r="X9" s="772"/>
      <c r="Y9" s="772"/>
      <c r="Z9" s="773"/>
    </row>
    <row r="10" spans="1:26" s="770" customFormat="1" ht="20.100000000000001" customHeight="1">
      <c r="A10" s="15" t="s">
        <v>28</v>
      </c>
      <c r="B10" s="774">
        <v>0</v>
      </c>
      <c r="C10" s="774">
        <v>0</v>
      </c>
      <c r="D10" s="774">
        <v>0</v>
      </c>
      <c r="E10" s="774">
        <v>0</v>
      </c>
      <c r="F10" s="774">
        <v>0</v>
      </c>
      <c r="G10" s="774">
        <v>0</v>
      </c>
      <c r="H10" s="774">
        <v>0</v>
      </c>
      <c r="I10" s="774">
        <v>0</v>
      </c>
      <c r="J10" s="774">
        <v>0</v>
      </c>
      <c r="K10" s="774">
        <v>1720.538</v>
      </c>
      <c r="L10" s="774">
        <v>2003.154</v>
      </c>
      <c r="M10" s="774">
        <v>1909.4749999999999</v>
      </c>
      <c r="N10" s="774">
        <v>1015.131</v>
      </c>
      <c r="O10" s="774">
        <v>1253.8030000000001</v>
      </c>
      <c r="P10" s="774">
        <v>1857.067</v>
      </c>
      <c r="Q10" s="774">
        <v>81266.318109999993</v>
      </c>
      <c r="R10" s="774">
        <v>0</v>
      </c>
      <c r="S10" s="774">
        <v>8637.1890700000004</v>
      </c>
      <c r="T10" s="774">
        <v>1911809.0244</v>
      </c>
      <c r="U10" s="774">
        <v>188135.15997000001</v>
      </c>
      <c r="V10" s="774">
        <v>103727.60685</v>
      </c>
      <c r="W10" s="774">
        <v>33402.184999999998</v>
      </c>
      <c r="X10" s="774">
        <v>0</v>
      </c>
      <c r="Y10" s="774">
        <v>582.58500000000004</v>
      </c>
      <c r="Z10" s="775">
        <v>2337319.2400000002</v>
      </c>
    </row>
    <row r="11" spans="1:26" s="770" customFormat="1" ht="20.100000000000001" customHeight="1">
      <c r="A11" s="15" t="s">
        <v>29</v>
      </c>
      <c r="B11" s="774">
        <v>0</v>
      </c>
      <c r="C11" s="774">
        <v>0</v>
      </c>
      <c r="D11" s="774">
        <v>0</v>
      </c>
      <c r="E11" s="774">
        <v>0</v>
      </c>
      <c r="F11" s="774">
        <v>0</v>
      </c>
      <c r="G11" s="774">
        <v>0</v>
      </c>
      <c r="H11" s="774">
        <v>106.119</v>
      </c>
      <c r="I11" s="774">
        <v>0</v>
      </c>
      <c r="J11" s="774">
        <v>0</v>
      </c>
      <c r="K11" s="774">
        <v>1428910.1089999999</v>
      </c>
      <c r="L11" s="774">
        <v>38250.906000000003</v>
      </c>
      <c r="M11" s="774">
        <v>95012.096999999994</v>
      </c>
      <c r="N11" s="774">
        <v>479134.03</v>
      </c>
      <c r="O11" s="774">
        <v>7258.6009999999997</v>
      </c>
      <c r="P11" s="774">
        <v>39500.521999999997</v>
      </c>
      <c r="Q11" s="774">
        <v>0</v>
      </c>
      <c r="R11" s="774">
        <v>0</v>
      </c>
      <c r="S11" s="774">
        <v>0</v>
      </c>
      <c r="T11" s="774">
        <v>212013.35427000001</v>
      </c>
      <c r="U11" s="774">
        <v>5438.9920199999997</v>
      </c>
      <c r="V11" s="774">
        <v>15215.235960000002</v>
      </c>
      <c r="W11" s="774">
        <v>48.643999999999998</v>
      </c>
      <c r="X11" s="774">
        <v>0</v>
      </c>
      <c r="Y11" s="774">
        <v>29.507000000000001</v>
      </c>
      <c r="Z11" s="775">
        <v>2320918.1230000001</v>
      </c>
    </row>
    <row r="12" spans="1:26" s="770" customFormat="1" ht="20.100000000000001" customHeight="1">
      <c r="A12" s="15" t="s">
        <v>30</v>
      </c>
      <c r="B12" s="774">
        <v>0</v>
      </c>
      <c r="C12" s="774">
        <v>0</v>
      </c>
      <c r="D12" s="774">
        <v>0</v>
      </c>
      <c r="E12" s="774">
        <v>1040.1949999999999</v>
      </c>
      <c r="F12" s="774">
        <v>0</v>
      </c>
      <c r="G12" s="774">
        <v>0</v>
      </c>
      <c r="H12" s="774">
        <v>0</v>
      </c>
      <c r="I12" s="774">
        <v>0</v>
      </c>
      <c r="J12" s="774">
        <v>0</v>
      </c>
      <c r="K12" s="774">
        <v>102655.79399999999</v>
      </c>
      <c r="L12" s="774">
        <v>0</v>
      </c>
      <c r="M12" s="774">
        <v>7852.3530000000001</v>
      </c>
      <c r="N12" s="774">
        <v>52443.24</v>
      </c>
      <c r="O12" s="774">
        <v>0.501</v>
      </c>
      <c r="P12" s="774">
        <v>7536.1840000000002</v>
      </c>
      <c r="Q12" s="774">
        <v>0</v>
      </c>
      <c r="R12" s="774">
        <v>0</v>
      </c>
      <c r="S12" s="774">
        <v>0</v>
      </c>
      <c r="T12" s="774">
        <v>782226.54061999999</v>
      </c>
      <c r="U12" s="774">
        <v>38742.679700000001</v>
      </c>
      <c r="V12" s="774">
        <v>25269.311730000001</v>
      </c>
      <c r="W12" s="774">
        <v>275691.83100000001</v>
      </c>
      <c r="X12" s="774">
        <v>10.523999999999999</v>
      </c>
      <c r="Y12" s="774">
        <v>6838.6819999999998</v>
      </c>
      <c r="Z12" s="775">
        <v>1300307.841</v>
      </c>
    </row>
    <row r="13" spans="1:26" s="770" customFormat="1" ht="20.100000000000001" customHeight="1">
      <c r="A13" s="15" t="s">
        <v>31</v>
      </c>
      <c r="B13" s="774">
        <v>0</v>
      </c>
      <c r="C13" s="774">
        <v>0</v>
      </c>
      <c r="D13" s="774">
        <v>0</v>
      </c>
      <c r="E13" s="774">
        <v>0</v>
      </c>
      <c r="F13" s="774">
        <v>0</v>
      </c>
      <c r="G13" s="774">
        <v>0</v>
      </c>
      <c r="H13" s="774">
        <v>0</v>
      </c>
      <c r="I13" s="774">
        <v>0</v>
      </c>
      <c r="J13" s="774">
        <v>0</v>
      </c>
      <c r="K13" s="774">
        <v>51697.447999999997</v>
      </c>
      <c r="L13" s="774">
        <v>5693.8019999999997</v>
      </c>
      <c r="M13" s="774">
        <v>9096.759</v>
      </c>
      <c r="N13" s="774">
        <v>22699.359</v>
      </c>
      <c r="O13" s="774">
        <v>3097.6729999999998</v>
      </c>
      <c r="P13" s="774">
        <v>3571.22</v>
      </c>
      <c r="Q13" s="774">
        <v>34413.616479999997</v>
      </c>
      <c r="R13" s="774">
        <v>0</v>
      </c>
      <c r="S13" s="774">
        <v>0</v>
      </c>
      <c r="T13" s="774">
        <v>69597.97408</v>
      </c>
      <c r="U13" s="774">
        <v>3687.8393599999999</v>
      </c>
      <c r="V13" s="774">
        <v>5556.4583499999999</v>
      </c>
      <c r="W13" s="774">
        <v>0</v>
      </c>
      <c r="X13" s="774">
        <v>0</v>
      </c>
      <c r="Y13" s="774">
        <v>0</v>
      </c>
      <c r="Z13" s="775">
        <v>209112.15100000001</v>
      </c>
    </row>
    <row r="14" spans="1:26" s="770" customFormat="1" ht="20.100000000000001" customHeight="1">
      <c r="A14" s="15" t="s">
        <v>32</v>
      </c>
      <c r="B14" s="774">
        <v>0</v>
      </c>
      <c r="C14" s="774">
        <v>0</v>
      </c>
      <c r="D14" s="774">
        <v>0</v>
      </c>
      <c r="E14" s="774">
        <v>0</v>
      </c>
      <c r="F14" s="774">
        <v>0</v>
      </c>
      <c r="G14" s="774">
        <v>0</v>
      </c>
      <c r="H14" s="774">
        <v>0</v>
      </c>
      <c r="I14" s="774">
        <v>0</v>
      </c>
      <c r="J14" s="774">
        <v>0</v>
      </c>
      <c r="K14" s="774">
        <v>0</v>
      </c>
      <c r="L14" s="774">
        <v>0</v>
      </c>
      <c r="M14" s="774">
        <v>0</v>
      </c>
      <c r="N14" s="774">
        <v>0</v>
      </c>
      <c r="O14" s="774">
        <v>0</v>
      </c>
      <c r="P14" s="774">
        <v>0</v>
      </c>
      <c r="Q14" s="774">
        <v>902055.25297000003</v>
      </c>
      <c r="R14" s="774">
        <v>17259.0818</v>
      </c>
      <c r="S14" s="774">
        <v>52544.802909999999</v>
      </c>
      <c r="T14" s="774">
        <v>528664.71798000007</v>
      </c>
      <c r="U14" s="774">
        <v>87.470869999999991</v>
      </c>
      <c r="V14" s="774">
        <v>21244.45651</v>
      </c>
      <c r="W14" s="774">
        <v>0</v>
      </c>
      <c r="X14" s="774">
        <v>0</v>
      </c>
      <c r="Y14" s="774">
        <v>0</v>
      </c>
      <c r="Z14" s="775">
        <v>1521855.7830000001</v>
      </c>
    </row>
    <row r="15" spans="1:26" s="770" customFormat="1" ht="20.100000000000001" customHeight="1">
      <c r="A15" s="15" t="s">
        <v>33</v>
      </c>
      <c r="B15" s="774">
        <v>2430.16</v>
      </c>
      <c r="C15" s="774">
        <v>0</v>
      </c>
      <c r="D15" s="774">
        <v>0</v>
      </c>
      <c r="E15" s="774">
        <v>19088.231</v>
      </c>
      <c r="F15" s="774">
        <v>0</v>
      </c>
      <c r="G15" s="774">
        <v>648.38499999999999</v>
      </c>
      <c r="H15" s="774">
        <v>78613.125</v>
      </c>
      <c r="I15" s="774">
        <v>757.721</v>
      </c>
      <c r="J15" s="774">
        <v>2957.41</v>
      </c>
      <c r="K15" s="774">
        <v>363082.08899999998</v>
      </c>
      <c r="L15" s="774">
        <v>5438.1559999999999</v>
      </c>
      <c r="M15" s="774">
        <v>37688.353999999999</v>
      </c>
      <c r="N15" s="774">
        <v>2253.6489999999999</v>
      </c>
      <c r="O15" s="774">
        <v>46.942</v>
      </c>
      <c r="P15" s="774">
        <v>819.49400000000003</v>
      </c>
      <c r="Q15" s="774">
        <v>0</v>
      </c>
      <c r="R15" s="774">
        <v>0</v>
      </c>
      <c r="S15" s="774">
        <v>0</v>
      </c>
      <c r="T15" s="774">
        <v>986642.35712000006</v>
      </c>
      <c r="U15" s="774">
        <v>15514.463230000001</v>
      </c>
      <c r="V15" s="774">
        <v>49446.453820000002</v>
      </c>
      <c r="W15" s="774">
        <v>0</v>
      </c>
      <c r="X15" s="774">
        <v>0</v>
      </c>
      <c r="Y15" s="774">
        <v>0</v>
      </c>
      <c r="Z15" s="775">
        <v>1565426.996</v>
      </c>
    </row>
    <row r="16" spans="1:26" s="770" customFormat="1" ht="20.100000000000001" customHeight="1">
      <c r="A16" s="15" t="s">
        <v>34</v>
      </c>
      <c r="B16" s="774">
        <v>0</v>
      </c>
      <c r="C16" s="774">
        <v>0</v>
      </c>
      <c r="D16" s="774">
        <v>510.94099999999997</v>
      </c>
      <c r="E16" s="774">
        <v>0</v>
      </c>
      <c r="F16" s="774">
        <v>0</v>
      </c>
      <c r="G16" s="774">
        <v>841.81</v>
      </c>
      <c r="H16" s="774">
        <v>7172.8249999999998</v>
      </c>
      <c r="I16" s="774">
        <v>0</v>
      </c>
      <c r="J16" s="774">
        <v>0</v>
      </c>
      <c r="K16" s="774">
        <v>329035.90600000002</v>
      </c>
      <c r="L16" s="774">
        <v>11664.927</v>
      </c>
      <c r="M16" s="774">
        <v>38693.031000000003</v>
      </c>
      <c r="N16" s="774">
        <v>91912.548999999999</v>
      </c>
      <c r="O16" s="774">
        <v>2825.6819999999998</v>
      </c>
      <c r="P16" s="774">
        <v>9147.25</v>
      </c>
      <c r="Q16" s="774">
        <v>0</v>
      </c>
      <c r="R16" s="774">
        <v>0</v>
      </c>
      <c r="S16" s="774">
        <v>0</v>
      </c>
      <c r="T16" s="774">
        <v>36161.722500000003</v>
      </c>
      <c r="U16" s="774">
        <v>1049.33392</v>
      </c>
      <c r="V16" s="774">
        <v>1885.5366000000001</v>
      </c>
      <c r="W16" s="774">
        <v>0</v>
      </c>
      <c r="X16" s="774">
        <v>0</v>
      </c>
      <c r="Y16" s="774">
        <v>0</v>
      </c>
      <c r="Z16" s="775">
        <v>530901.51699999999</v>
      </c>
    </row>
    <row r="17" spans="1:27" s="770" customFormat="1" ht="20.100000000000001" customHeight="1">
      <c r="A17" s="15" t="s">
        <v>35</v>
      </c>
      <c r="B17" s="774">
        <v>0</v>
      </c>
      <c r="C17" s="774">
        <v>0</v>
      </c>
      <c r="D17" s="774">
        <v>0</v>
      </c>
      <c r="E17" s="774">
        <v>0</v>
      </c>
      <c r="F17" s="774">
        <v>0</v>
      </c>
      <c r="G17" s="774">
        <v>0</v>
      </c>
      <c r="H17" s="774">
        <v>0</v>
      </c>
      <c r="I17" s="774">
        <v>0</v>
      </c>
      <c r="J17" s="774">
        <v>0</v>
      </c>
      <c r="K17" s="774">
        <v>210716.35</v>
      </c>
      <c r="L17" s="774">
        <v>3411.9960000000001</v>
      </c>
      <c r="M17" s="774">
        <v>10885.655000000001</v>
      </c>
      <c r="N17" s="774">
        <v>87001.626999999993</v>
      </c>
      <c r="O17" s="774">
        <v>438.31299999999999</v>
      </c>
      <c r="P17" s="774">
        <v>3166.002</v>
      </c>
      <c r="Q17" s="774">
        <v>0</v>
      </c>
      <c r="R17" s="774">
        <v>0</v>
      </c>
      <c r="S17" s="774">
        <v>0</v>
      </c>
      <c r="T17" s="774">
        <v>0</v>
      </c>
      <c r="U17" s="774">
        <v>0</v>
      </c>
      <c r="V17" s="774">
        <v>0</v>
      </c>
      <c r="W17" s="774">
        <v>0</v>
      </c>
      <c r="X17" s="774">
        <v>0</v>
      </c>
      <c r="Y17" s="774">
        <v>0</v>
      </c>
      <c r="Z17" s="775">
        <v>315619.94500000001</v>
      </c>
    </row>
    <row r="18" spans="1:27" s="770" customFormat="1" ht="28.5" customHeight="1" thickBot="1">
      <c r="A18" s="90" t="s">
        <v>36</v>
      </c>
      <c r="B18" s="776">
        <v>2430.16</v>
      </c>
      <c r="C18" s="776">
        <v>0</v>
      </c>
      <c r="D18" s="776">
        <v>510.94099999999997</v>
      </c>
      <c r="E18" s="776">
        <v>20128.425999999999</v>
      </c>
      <c r="F18" s="776">
        <v>0</v>
      </c>
      <c r="G18" s="776">
        <v>1490.1949999999999</v>
      </c>
      <c r="H18" s="776">
        <v>85892.069000000003</v>
      </c>
      <c r="I18" s="776">
        <v>757.721</v>
      </c>
      <c r="J18" s="776">
        <v>2957.41</v>
      </c>
      <c r="K18" s="776">
        <v>2487818.2340000002</v>
      </c>
      <c r="L18" s="776">
        <v>66462.941000000006</v>
      </c>
      <c r="M18" s="776">
        <v>201137.72400000002</v>
      </c>
      <c r="N18" s="776">
        <v>736459.58500000008</v>
      </c>
      <c r="O18" s="776">
        <v>14921.515000000001</v>
      </c>
      <c r="P18" s="776">
        <v>65597.739000000001</v>
      </c>
      <c r="Q18" s="777">
        <v>1017735.18756</v>
      </c>
      <c r="R18" s="777">
        <v>17259.0818</v>
      </c>
      <c r="S18" s="777">
        <v>61181.991979999999</v>
      </c>
      <c r="T18" s="774">
        <v>4527115.6909699999</v>
      </c>
      <c r="U18" s="774">
        <v>252655.93906999999</v>
      </c>
      <c r="V18" s="774">
        <v>222345.05981999999</v>
      </c>
      <c r="W18" s="776">
        <v>309142.66000000003</v>
      </c>
      <c r="X18" s="776">
        <v>10.523999999999999</v>
      </c>
      <c r="Y18" s="776">
        <v>7450.7739999999994</v>
      </c>
      <c r="Z18" s="778">
        <v>10101461.597999999</v>
      </c>
    </row>
    <row r="19" spans="1:27" s="770" customFormat="1" ht="10.199999999999999">
      <c r="A19" s="774" t="s">
        <v>691</v>
      </c>
      <c r="B19" s="779"/>
      <c r="N19" s="779"/>
      <c r="P19" s="779"/>
      <c r="T19" s="780"/>
      <c r="U19" s="780"/>
      <c r="V19" s="780"/>
      <c r="Y19" s="779"/>
    </row>
    <row r="20" spans="1:27" s="753" customFormat="1">
      <c r="A20" s="781" t="s">
        <v>327</v>
      </c>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70"/>
    </row>
    <row r="21" spans="1:27" s="753" customFormat="1">
      <c r="A21" s="781"/>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row>
    <row r="22" spans="1:27" s="753" customFormat="1">
      <c r="A22" s="26" t="s">
        <v>38</v>
      </c>
      <c r="F22" s="782"/>
      <c r="T22" s="782"/>
    </row>
    <row r="23" spans="1:27" s="753" customFormat="1">
      <c r="T23" s="782"/>
    </row>
    <row r="24" spans="1:27" s="753" customFormat="1">
      <c r="T24" s="782"/>
    </row>
    <row r="25" spans="1:27" s="753" customFormat="1">
      <c r="T25" s="782"/>
    </row>
    <row r="26" spans="1:27" s="753" customFormat="1">
      <c r="T26" s="782"/>
    </row>
    <row r="27" spans="1:27" s="753" customFormat="1">
      <c r="T27" s="782"/>
    </row>
    <row r="28" spans="1:27" s="753" customFormat="1">
      <c r="T28" s="782"/>
    </row>
    <row r="29" spans="1:27">
      <c r="T29" s="782"/>
    </row>
    <row r="30" spans="1:27">
      <c r="T30" s="782"/>
    </row>
    <row r="31" spans="1:27">
      <c r="T31" s="782"/>
    </row>
    <row r="32" spans="1:27">
      <c r="T32" s="782"/>
    </row>
    <row r="33" spans="20:20">
      <c r="T33" s="782"/>
    </row>
    <row r="34" spans="20:20">
      <c r="T34" s="782"/>
    </row>
    <row r="35" spans="20:20">
      <c r="T35" s="782"/>
    </row>
  </sheetData>
  <mergeCells count="8">
    <mergeCell ref="A20:Z21"/>
    <mergeCell ref="A2:Z2"/>
    <mergeCell ref="A6:A8"/>
    <mergeCell ref="Q6:V6"/>
    <mergeCell ref="W6:Y6"/>
    <mergeCell ref="Z6:Z8"/>
    <mergeCell ref="Q7:S7"/>
    <mergeCell ref="T7:V7"/>
  </mergeCells>
  <hyperlinks>
    <hyperlink ref="A1" location="Índice!A1" display="Volver al Índice" xr:uid="{D858905F-1323-42CD-83B9-F600F6EAA37F}"/>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E156-2DDA-4971-957E-621C1BBF4D84}">
  <dimension ref="A1:I26"/>
  <sheetViews>
    <sheetView showGridLines="0" topLeftCell="A10" zoomScaleNormal="100" workbookViewId="0"/>
  </sheetViews>
  <sheetFormatPr baseColWidth="10" defaultRowHeight="13.2"/>
  <cols>
    <col min="1" max="1" width="30.88671875" style="7" customWidth="1"/>
    <col min="2" max="2" width="22" style="7" customWidth="1"/>
    <col min="3" max="3" width="20.44140625" style="7" customWidth="1"/>
    <col min="4" max="4" width="21.44140625" style="7" customWidth="1"/>
    <col min="5" max="7" width="20.44140625" style="7" customWidth="1"/>
    <col min="8" max="8" width="11.5546875" style="7"/>
    <col min="9" max="9" width="12.44140625" style="7" bestFit="1" customWidth="1"/>
    <col min="10" max="16384" width="11.5546875" style="7"/>
  </cols>
  <sheetData>
    <row r="1" spans="1:8" s="1" customFormat="1" ht="25.5" customHeight="1">
      <c r="A1" s="1216" t="s">
        <v>1029</v>
      </c>
      <c r="B1" s="68"/>
      <c r="C1" s="68"/>
      <c r="D1" s="68"/>
      <c r="E1" s="68"/>
      <c r="F1" s="68"/>
      <c r="G1" s="68"/>
    </row>
    <row r="2" spans="1:8" s="386" customFormat="1" ht="58.65" customHeight="1">
      <c r="A2" s="442" t="s">
        <v>661</v>
      </c>
      <c r="B2" s="442"/>
      <c r="C2" s="442"/>
      <c r="D2" s="442"/>
      <c r="E2" s="442"/>
      <c r="F2" s="442"/>
      <c r="G2" s="442"/>
    </row>
    <row r="3" spans="1:8" s="387" customFormat="1" ht="27" customHeight="1">
      <c r="A3" s="124">
        <v>45688</v>
      </c>
      <c r="B3" s="124"/>
      <c r="C3" s="124"/>
      <c r="D3" s="124"/>
      <c r="E3" s="124"/>
      <c r="F3" s="124"/>
      <c r="G3" s="124"/>
    </row>
    <row r="4" spans="1:8" s="105" customFormat="1" ht="23.25" customHeight="1">
      <c r="A4" s="388" t="s">
        <v>64</v>
      </c>
      <c r="B4" s="388"/>
      <c r="C4" s="388"/>
      <c r="D4" s="388"/>
      <c r="E4" s="388"/>
      <c r="F4" s="388"/>
      <c r="G4" s="388"/>
    </row>
    <row r="5" spans="1:8" s="94" customFormat="1" ht="14.4" thickBot="1"/>
    <row r="6" spans="1:8" s="94" customFormat="1" ht="71.400000000000006" customHeight="1">
      <c r="A6" s="432" t="s">
        <v>379</v>
      </c>
      <c r="B6" s="433" t="s">
        <v>662</v>
      </c>
      <c r="C6" s="433" t="s">
        <v>663</v>
      </c>
      <c r="D6" s="433" t="s">
        <v>664</v>
      </c>
      <c r="E6" s="433" t="s">
        <v>665</v>
      </c>
      <c r="F6" s="433" t="s">
        <v>666</v>
      </c>
      <c r="G6" s="182" t="s">
        <v>667</v>
      </c>
    </row>
    <row r="7" spans="1:8" s="94" customFormat="1" ht="9" customHeight="1">
      <c r="B7" s="736"/>
      <c r="C7" s="736"/>
      <c r="D7" s="736"/>
      <c r="E7" s="736"/>
      <c r="F7" s="736"/>
      <c r="G7" s="737"/>
    </row>
    <row r="8" spans="1:8" s="15" customFormat="1" ht="20.100000000000001" customHeight="1">
      <c r="A8" s="21" t="s">
        <v>28</v>
      </c>
      <c r="B8" s="217">
        <v>81.449547624831013</v>
      </c>
      <c r="C8" s="217">
        <v>3.6974976429537163</v>
      </c>
      <c r="D8" s="217">
        <v>3.4322724163531264</v>
      </c>
      <c r="E8" s="217">
        <v>6.459497099720438</v>
      </c>
      <c r="F8" s="217">
        <v>4.96118521614172</v>
      </c>
      <c r="G8" s="738">
        <v>2337135.9049999998</v>
      </c>
      <c r="H8" s="739"/>
    </row>
    <row r="9" spans="1:8" s="15" customFormat="1" ht="20.100000000000001" customHeight="1">
      <c r="A9" s="21" t="s">
        <v>29</v>
      </c>
      <c r="B9" s="217">
        <v>88.99433198081563</v>
      </c>
      <c r="C9" s="217">
        <v>2.7022784883495703</v>
      </c>
      <c r="D9" s="217">
        <v>1.4300772618576543</v>
      </c>
      <c r="E9" s="217">
        <v>2.6348600936377249</v>
      </c>
      <c r="F9" s="217">
        <v>4.2384521753394067</v>
      </c>
      <c r="G9" s="738">
        <v>2311599.0920000002</v>
      </c>
      <c r="H9" s="739"/>
    </row>
    <row r="10" spans="1:8" s="15" customFormat="1" ht="20.100000000000001" customHeight="1">
      <c r="A10" s="21" t="s">
        <v>30</v>
      </c>
      <c r="B10" s="217">
        <v>85.342292129380368</v>
      </c>
      <c r="C10" s="217">
        <v>4.5519973248051206</v>
      </c>
      <c r="D10" s="217">
        <v>3.0582289850852038</v>
      </c>
      <c r="E10" s="217">
        <v>5.4967930629674049</v>
      </c>
      <c r="F10" s="217">
        <v>1.5506884977618818</v>
      </c>
      <c r="G10" s="738">
        <v>1305439.1020000002</v>
      </c>
      <c r="H10" s="739"/>
    </row>
    <row r="11" spans="1:8" s="15" customFormat="1" ht="20.100000000000001" customHeight="1">
      <c r="A11" s="21" t="s">
        <v>31</v>
      </c>
      <c r="B11" s="217">
        <v>75.30990844578406</v>
      </c>
      <c r="C11" s="217">
        <v>4.9303365112324764</v>
      </c>
      <c r="D11" s="217">
        <v>4.0000934114225499</v>
      </c>
      <c r="E11" s="217">
        <v>10.502110316993694</v>
      </c>
      <c r="F11" s="217">
        <v>5.2575513145672357</v>
      </c>
      <c r="G11" s="738">
        <v>207769.02299999996</v>
      </c>
      <c r="H11" s="739"/>
    </row>
    <row r="12" spans="1:8" s="15" customFormat="1" ht="20.100000000000001" customHeight="1">
      <c r="A12" s="21" t="s">
        <v>32</v>
      </c>
      <c r="B12" s="217">
        <v>87.683180593368903</v>
      </c>
      <c r="C12" s="217">
        <v>2.407549304388811</v>
      </c>
      <c r="D12" s="217">
        <v>2.3273179584857306</v>
      </c>
      <c r="E12" s="217">
        <v>4.4315663392294775</v>
      </c>
      <c r="F12" s="217">
        <v>3.150385804527061</v>
      </c>
      <c r="G12" s="738">
        <v>1521856.5590000004</v>
      </c>
      <c r="H12" s="739"/>
    </row>
    <row r="13" spans="1:8" s="15" customFormat="1" ht="20.100000000000001" customHeight="1">
      <c r="A13" s="21" t="s">
        <v>668</v>
      </c>
      <c r="B13" s="217">
        <v>80.131507905232453</v>
      </c>
      <c r="C13" s="217">
        <v>6.6098086453942688</v>
      </c>
      <c r="D13" s="217">
        <v>3.4983279786308628</v>
      </c>
      <c r="E13" s="217">
        <v>4.9145679713275614</v>
      </c>
      <c r="F13" s="217">
        <v>4.8457874994148549</v>
      </c>
      <c r="G13" s="738">
        <v>1563862.4890000001</v>
      </c>
      <c r="H13" s="739"/>
    </row>
    <row r="14" spans="1:8" s="15" customFormat="1" ht="20.100000000000001" customHeight="1">
      <c r="A14" s="21" t="s">
        <v>34</v>
      </c>
      <c r="B14" s="217">
        <v>84.279022287144286</v>
      </c>
      <c r="C14" s="217">
        <v>4.4380438565235263</v>
      </c>
      <c r="D14" s="217">
        <v>1.9765427320127451</v>
      </c>
      <c r="E14" s="217">
        <v>2.9681364048436079</v>
      </c>
      <c r="F14" s="217">
        <v>6.3382547194758416</v>
      </c>
      <c r="G14" s="738">
        <v>531483.12099999993</v>
      </c>
      <c r="H14" s="739"/>
    </row>
    <row r="15" spans="1:8" s="15" customFormat="1" ht="20.100000000000001" customHeight="1">
      <c r="A15" s="21" t="s">
        <v>35</v>
      </c>
      <c r="B15" s="217">
        <v>88.523851461347547</v>
      </c>
      <c r="C15" s="217">
        <v>2.5487168992311466</v>
      </c>
      <c r="D15" s="217">
        <v>2.1239980032643895</v>
      </c>
      <c r="E15" s="217">
        <v>4.6735203606818239</v>
      </c>
      <c r="F15" s="217">
        <v>2.1299132754750842</v>
      </c>
      <c r="G15" s="738">
        <v>314727.69700000004</v>
      </c>
      <c r="H15" s="739"/>
    </row>
    <row r="16" spans="1:8" s="15" customFormat="1" ht="24.75" customHeight="1" thickBot="1">
      <c r="A16" s="614" t="s">
        <v>36</v>
      </c>
      <c r="B16" s="430">
        <v>84.659652456090541</v>
      </c>
      <c r="C16" s="430">
        <v>3.8653685504448516</v>
      </c>
      <c r="D16" s="430">
        <v>2.663259953038752</v>
      </c>
      <c r="E16" s="430">
        <v>4.7576903490951681</v>
      </c>
      <c r="F16" s="430">
        <v>4.0540286913307062</v>
      </c>
      <c r="G16" s="615">
        <v>10093872.988</v>
      </c>
      <c r="H16" s="739"/>
    </row>
    <row r="17" spans="1:9" s="94" customFormat="1" ht="14.25" customHeight="1">
      <c r="A17" s="139" t="s">
        <v>669</v>
      </c>
      <c r="B17" s="740"/>
      <c r="C17" s="740"/>
      <c r="D17" s="740"/>
      <c r="E17" s="740"/>
      <c r="F17" s="740"/>
      <c r="G17" s="740"/>
    </row>
    <row r="18" spans="1:9" s="123" customFormat="1" ht="14.1" customHeight="1">
      <c r="A18" s="139" t="s">
        <v>670</v>
      </c>
      <c r="B18" s="740"/>
      <c r="C18" s="740"/>
      <c r="D18" s="740"/>
      <c r="E18" s="740"/>
      <c r="F18" s="740"/>
      <c r="G18" s="740"/>
    </row>
    <row r="19" spans="1:9" s="123" customFormat="1" ht="14.1" customHeight="1">
      <c r="A19" s="139" t="s">
        <v>671</v>
      </c>
      <c r="B19" s="740"/>
      <c r="C19" s="740"/>
      <c r="D19" s="740"/>
      <c r="E19" s="740"/>
      <c r="F19" s="740"/>
      <c r="G19" s="740"/>
    </row>
    <row r="20" spans="1:9" s="94" customFormat="1" ht="14.1" customHeight="1">
      <c r="A20" s="741" t="s">
        <v>672</v>
      </c>
      <c r="B20" s="96"/>
      <c r="C20" s="96"/>
      <c r="D20" s="96"/>
      <c r="E20" s="96"/>
      <c r="F20" s="96"/>
      <c r="G20" s="96"/>
    </row>
    <row r="21" spans="1:9" s="94" customFormat="1" ht="13.8">
      <c r="A21" s="741" t="s">
        <v>673</v>
      </c>
      <c r="B21" s="736"/>
      <c r="C21" s="736"/>
      <c r="D21" s="736"/>
      <c r="E21" s="736"/>
      <c r="F21" s="736"/>
      <c r="G21" s="736"/>
      <c r="I21" s="742"/>
    </row>
    <row r="22" spans="1:9" s="94" customFormat="1" ht="13.8">
      <c r="A22" s="741" t="s">
        <v>674</v>
      </c>
      <c r="B22" s="736"/>
      <c r="C22" s="736"/>
      <c r="D22" s="736"/>
      <c r="E22" s="736"/>
      <c r="F22" s="736"/>
      <c r="G22" s="736"/>
      <c r="I22" s="742"/>
    </row>
    <row r="23" spans="1:9" s="94" customFormat="1" ht="13.8">
      <c r="A23" s="26" t="s">
        <v>38</v>
      </c>
    </row>
    <row r="24" spans="1:9" s="94" customFormat="1" ht="13.8"/>
    <row r="25" spans="1:9" s="94" customFormat="1" ht="13.8"/>
    <row r="26" spans="1:9" s="94" customFormat="1" ht="13.8"/>
  </sheetData>
  <mergeCells count="3">
    <mergeCell ref="A2:G2"/>
    <mergeCell ref="A3:G3"/>
    <mergeCell ref="A4:G4"/>
  </mergeCells>
  <hyperlinks>
    <hyperlink ref="A1" location="Índice!A1" display="Volver al Índice" xr:uid="{A8F646AD-47B4-407E-9AF2-594CB2900E68}"/>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91AC-EE31-49ED-B39D-D9D0EF9803F4}">
  <dimension ref="A1:AQ25"/>
  <sheetViews>
    <sheetView showGridLines="0" zoomScale="70" zoomScaleNormal="70" workbookViewId="0"/>
  </sheetViews>
  <sheetFormatPr baseColWidth="10" defaultColWidth="11.44140625" defaultRowHeight="13.2"/>
  <cols>
    <col min="1" max="1" width="28.109375" style="880" customWidth="1"/>
    <col min="2" max="2" width="7.109375" style="880" customWidth="1"/>
    <col min="3" max="6" width="5.44140625" style="880" customWidth="1"/>
    <col min="7" max="7" width="1.44140625" style="880" customWidth="1"/>
    <col min="8" max="8" width="7.44140625" style="880" customWidth="1"/>
    <col min="9" max="9" width="5.44140625" style="880" customWidth="1"/>
    <col min="10" max="11" width="6.44140625" style="880" bestFit="1" customWidth="1"/>
    <col min="12" max="12" width="5.44140625" style="880" customWidth="1"/>
    <col min="13" max="13" width="1.44140625" style="880" customWidth="1"/>
    <col min="14" max="14" width="6.44140625" style="880" customWidth="1"/>
    <col min="15" max="18" width="5.44140625" style="880" customWidth="1"/>
    <col min="19" max="19" width="1.44140625" style="880" customWidth="1"/>
    <col min="20" max="20" width="7.44140625" style="880" customWidth="1"/>
    <col min="21" max="24" width="5.44140625" style="880" customWidth="1"/>
    <col min="25" max="25" width="1" style="880" customWidth="1"/>
    <col min="26" max="26" width="7.44140625" style="880" customWidth="1"/>
    <col min="27" max="29" width="5.44140625" style="880" customWidth="1"/>
    <col min="30" max="30" width="6.109375" style="880" customWidth="1"/>
    <col min="31" max="31" width="1.44140625" style="880" customWidth="1"/>
    <col min="32" max="32" width="7.44140625" style="880" customWidth="1"/>
    <col min="33" max="36" width="5.44140625" style="880" customWidth="1"/>
    <col min="37" max="37" width="1.44140625" style="880" customWidth="1"/>
    <col min="38" max="38" width="7.44140625" style="880" customWidth="1"/>
    <col min="39" max="42" width="5.44140625" style="880" customWidth="1"/>
    <col min="43" max="43" width="1.44140625" style="880" customWidth="1"/>
    <col min="44" max="16384" width="11.44140625" style="880"/>
  </cols>
  <sheetData>
    <row r="1" spans="1:43" s="873" customFormat="1" ht="21.15" customHeight="1">
      <c r="A1" s="1216" t="s">
        <v>1029</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row>
    <row r="2" spans="1:43" s="875" customFormat="1" ht="32.25" customHeight="1">
      <c r="A2" s="874" t="s">
        <v>740</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row>
    <row r="3" spans="1:43" s="873" customFormat="1" ht="20.25" customHeight="1">
      <c r="A3" s="876">
        <v>45688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row>
    <row r="4" spans="1:43" s="873" customFormat="1" ht="16.5" customHeight="1">
      <c r="A4" s="877" t="s">
        <v>64</v>
      </c>
      <c r="B4" s="877"/>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c r="AM4" s="877"/>
      <c r="AN4" s="877"/>
      <c r="AO4" s="877"/>
      <c r="AP4" s="877"/>
    </row>
    <row r="5" spans="1:43" ht="13.8" thickBot="1">
      <c r="A5" s="878"/>
      <c r="B5" s="878"/>
      <c r="C5" s="878"/>
      <c r="D5" s="878"/>
      <c r="E5" s="878"/>
      <c r="F5" s="878"/>
      <c r="G5" s="878"/>
      <c r="H5" s="879"/>
      <c r="I5" s="878"/>
      <c r="J5" s="878"/>
      <c r="K5" s="878"/>
      <c r="L5" s="878"/>
      <c r="M5" s="878"/>
      <c r="N5" s="878"/>
      <c r="O5" s="878"/>
      <c r="P5" s="878"/>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row>
    <row r="6" spans="1:43" s="884" customFormat="1" ht="29.25" customHeight="1">
      <c r="A6" s="881" t="s">
        <v>1</v>
      </c>
      <c r="B6" s="882" t="s">
        <v>729</v>
      </c>
      <c r="C6" s="882"/>
      <c r="D6" s="882"/>
      <c r="E6" s="882"/>
      <c r="F6" s="882"/>
      <c r="G6" s="883"/>
      <c r="H6" s="882" t="s">
        <v>684</v>
      </c>
      <c r="I6" s="882"/>
      <c r="J6" s="882"/>
      <c r="K6" s="882"/>
      <c r="L6" s="882"/>
      <c r="M6" s="883"/>
      <c r="N6" s="882" t="s">
        <v>685</v>
      </c>
      <c r="O6" s="882"/>
      <c r="P6" s="882"/>
      <c r="Q6" s="882"/>
      <c r="R6" s="882"/>
      <c r="S6" s="883"/>
      <c r="T6" s="882" t="s">
        <v>686</v>
      </c>
      <c r="U6" s="882"/>
      <c r="V6" s="882"/>
      <c r="W6" s="882"/>
      <c r="X6" s="882"/>
      <c r="Y6" s="883"/>
      <c r="Z6" s="882" t="s">
        <v>44</v>
      </c>
      <c r="AA6" s="882"/>
      <c r="AB6" s="882"/>
      <c r="AC6" s="882"/>
      <c r="AD6" s="882"/>
      <c r="AE6" s="883"/>
      <c r="AF6" s="882" t="s">
        <v>45</v>
      </c>
      <c r="AG6" s="882"/>
      <c r="AH6" s="882"/>
      <c r="AI6" s="882"/>
      <c r="AJ6" s="882"/>
      <c r="AK6" s="883"/>
      <c r="AL6" s="882" t="s">
        <v>741</v>
      </c>
      <c r="AM6" s="882"/>
      <c r="AN6" s="882"/>
      <c r="AO6" s="882"/>
      <c r="AP6" s="882"/>
      <c r="AQ6" s="883"/>
    </row>
    <row r="7" spans="1:43" s="884" customFormat="1" ht="16.5" customHeight="1">
      <c r="A7" s="885"/>
      <c r="B7" s="886">
        <v>0</v>
      </c>
      <c r="C7" s="886">
        <v>1</v>
      </c>
      <c r="D7" s="886">
        <v>2</v>
      </c>
      <c r="E7" s="886">
        <v>3</v>
      </c>
      <c r="F7" s="886">
        <v>4</v>
      </c>
      <c r="G7" s="886"/>
      <c r="H7" s="886">
        <v>0</v>
      </c>
      <c r="I7" s="886">
        <v>1</v>
      </c>
      <c r="J7" s="886">
        <v>2</v>
      </c>
      <c r="K7" s="886">
        <v>3</v>
      </c>
      <c r="L7" s="886">
        <v>4</v>
      </c>
      <c r="M7" s="886"/>
      <c r="N7" s="886">
        <v>0</v>
      </c>
      <c r="O7" s="886">
        <v>1</v>
      </c>
      <c r="P7" s="886">
        <v>2</v>
      </c>
      <c r="Q7" s="886">
        <v>3</v>
      </c>
      <c r="R7" s="886">
        <v>4</v>
      </c>
      <c r="S7" s="886"/>
      <c r="T7" s="886">
        <v>0</v>
      </c>
      <c r="U7" s="886">
        <v>1</v>
      </c>
      <c r="V7" s="886">
        <v>2</v>
      </c>
      <c r="W7" s="886">
        <v>3</v>
      </c>
      <c r="X7" s="886">
        <v>4</v>
      </c>
      <c r="Y7" s="886"/>
      <c r="Z7" s="886">
        <v>0</v>
      </c>
      <c r="AA7" s="886">
        <v>1</v>
      </c>
      <c r="AB7" s="886">
        <v>2</v>
      </c>
      <c r="AC7" s="886">
        <v>3</v>
      </c>
      <c r="AD7" s="886">
        <v>4</v>
      </c>
      <c r="AE7" s="886"/>
      <c r="AF7" s="886">
        <v>0</v>
      </c>
      <c r="AG7" s="886">
        <v>1</v>
      </c>
      <c r="AH7" s="886">
        <v>2</v>
      </c>
      <c r="AI7" s="886">
        <v>3</v>
      </c>
      <c r="AJ7" s="886">
        <v>4</v>
      </c>
      <c r="AK7" s="886"/>
      <c r="AL7" s="886">
        <v>0</v>
      </c>
      <c r="AM7" s="886">
        <v>1</v>
      </c>
      <c r="AN7" s="886">
        <v>2</v>
      </c>
      <c r="AO7" s="886">
        <v>3</v>
      </c>
      <c r="AP7" s="886">
        <v>4</v>
      </c>
      <c r="AQ7" s="886"/>
    </row>
    <row r="8" spans="1:43" s="889" customFormat="1" ht="7.5" customHeight="1">
      <c r="A8" s="887"/>
      <c r="B8" s="888"/>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row>
    <row r="9" spans="1:43" s="892" customFormat="1" ht="20.100000000000001" customHeight="1">
      <c r="A9" s="890" t="s">
        <v>28</v>
      </c>
      <c r="B9" s="891" t="s">
        <v>67</v>
      </c>
      <c r="C9" s="891" t="s">
        <v>67</v>
      </c>
      <c r="D9" s="891" t="s">
        <v>67</v>
      </c>
      <c r="E9" s="891" t="s">
        <v>67</v>
      </c>
      <c r="F9" s="891" t="s">
        <v>67</v>
      </c>
      <c r="G9" s="891"/>
      <c r="H9" s="891" t="s">
        <v>67</v>
      </c>
      <c r="I9" s="891" t="s">
        <v>67</v>
      </c>
      <c r="J9" s="891" t="s">
        <v>67</v>
      </c>
      <c r="K9" s="891" t="s">
        <v>67</v>
      </c>
      <c r="L9" s="891" t="s">
        <v>67</v>
      </c>
      <c r="M9" s="891"/>
      <c r="N9" s="891" t="s">
        <v>67</v>
      </c>
      <c r="O9" s="891" t="s">
        <v>67</v>
      </c>
      <c r="P9" s="891" t="s">
        <v>67</v>
      </c>
      <c r="Q9" s="891" t="s">
        <v>67</v>
      </c>
      <c r="R9" s="891" t="s">
        <v>67</v>
      </c>
      <c r="S9" s="891"/>
      <c r="T9" s="891">
        <v>37.287685746658674</v>
      </c>
      <c r="U9" s="891">
        <v>4.2928116669313665</v>
      </c>
      <c r="V9" s="891">
        <v>7.671701630012091</v>
      </c>
      <c r="W9" s="891">
        <v>16.564286828406559</v>
      </c>
      <c r="X9" s="891">
        <v>34.183460832916744</v>
      </c>
      <c r="Y9" s="891"/>
      <c r="Z9" s="891">
        <v>27.387922471488586</v>
      </c>
      <c r="AA9" s="891">
        <v>6.1141613356581779</v>
      </c>
      <c r="AB9" s="891">
        <v>4.2332435274656275</v>
      </c>
      <c r="AC9" s="891">
        <v>15.20350651092541</v>
      </c>
      <c r="AD9" s="891">
        <v>47.061117558213446</v>
      </c>
      <c r="AE9" s="891"/>
      <c r="AF9" s="891">
        <v>81.459813919142249</v>
      </c>
      <c r="AG9" s="891">
        <v>3.7096259968360661</v>
      </c>
      <c r="AH9" s="891">
        <v>3.4462208464921185</v>
      </c>
      <c r="AI9" s="891">
        <v>6.4971141852419239</v>
      </c>
      <c r="AJ9" s="891">
        <v>4.8872249650811037</v>
      </c>
      <c r="AK9" s="891"/>
      <c r="AL9" s="891">
        <v>94.618277698560931</v>
      </c>
      <c r="AM9" s="891">
        <v>2.4877731263806369</v>
      </c>
      <c r="AN9" s="891">
        <v>1.6917930681363131</v>
      </c>
      <c r="AO9" s="891">
        <v>1.1883734629254967</v>
      </c>
      <c r="AP9" s="891">
        <v>1.3776759007733201E-2</v>
      </c>
      <c r="AQ9" s="891"/>
    </row>
    <row r="10" spans="1:43" s="892" customFormat="1" ht="20.100000000000001" customHeight="1">
      <c r="A10" s="890" t="s">
        <v>29</v>
      </c>
      <c r="B10" s="891" t="s">
        <v>67</v>
      </c>
      <c r="C10" s="891" t="s">
        <v>67</v>
      </c>
      <c r="D10" s="891" t="s">
        <v>67</v>
      </c>
      <c r="E10" s="891" t="s">
        <v>67</v>
      </c>
      <c r="F10" s="891" t="s">
        <v>67</v>
      </c>
      <c r="G10" s="891"/>
      <c r="H10" s="891" t="s">
        <v>67</v>
      </c>
      <c r="I10" s="891" t="s">
        <v>67</v>
      </c>
      <c r="J10" s="891" t="s">
        <v>67</v>
      </c>
      <c r="K10" s="891" t="s">
        <v>67</v>
      </c>
      <c r="L10" s="891" t="s">
        <v>67</v>
      </c>
      <c r="M10" s="891"/>
      <c r="N10" s="891">
        <v>100</v>
      </c>
      <c r="O10" s="891">
        <v>0</v>
      </c>
      <c r="P10" s="891">
        <v>0</v>
      </c>
      <c r="Q10" s="891">
        <v>0</v>
      </c>
      <c r="R10" s="891">
        <v>0</v>
      </c>
      <c r="S10" s="891"/>
      <c r="T10" s="891">
        <v>89.459826618056155</v>
      </c>
      <c r="U10" s="891">
        <v>2.7262368760191933</v>
      </c>
      <c r="V10" s="891">
        <v>1.4733772599065804</v>
      </c>
      <c r="W10" s="891">
        <v>2.624773403922164</v>
      </c>
      <c r="X10" s="891">
        <v>3.7157857135225396</v>
      </c>
      <c r="Y10" s="891"/>
      <c r="Z10" s="891">
        <v>88.281194996724849</v>
      </c>
      <c r="AA10" s="891">
        <v>2.5593937619846181</v>
      </c>
      <c r="AB10" s="891">
        <v>1.4303321949441228</v>
      </c>
      <c r="AC10" s="891">
        <v>2.7444313023413001</v>
      </c>
      <c r="AD10" s="891">
        <v>4.984647553037056</v>
      </c>
      <c r="AE10" s="891"/>
      <c r="AF10" s="891">
        <v>87.490138698542154</v>
      </c>
      <c r="AG10" s="891">
        <v>2.8661262771141898</v>
      </c>
      <c r="AH10" s="891">
        <v>1.1406093538611715</v>
      </c>
      <c r="AI10" s="891">
        <v>2.452932842588075</v>
      </c>
      <c r="AJ10" s="891">
        <v>6.0501919666970858</v>
      </c>
      <c r="AK10" s="891"/>
      <c r="AL10" s="891">
        <v>56.982546831814929</v>
      </c>
      <c r="AM10" s="891">
        <v>0</v>
      </c>
      <c r="AN10" s="891">
        <v>0</v>
      </c>
      <c r="AO10" s="891">
        <v>13.420002047292453</v>
      </c>
      <c r="AP10" s="891">
        <v>29.594892005322958</v>
      </c>
      <c r="AQ10" s="891"/>
    </row>
    <row r="11" spans="1:43" s="892" customFormat="1" ht="20.100000000000001" customHeight="1">
      <c r="A11" s="890" t="s">
        <v>30</v>
      </c>
      <c r="B11" s="891">
        <v>100</v>
      </c>
      <c r="C11" s="891">
        <v>0</v>
      </c>
      <c r="D11" s="891">
        <v>0</v>
      </c>
      <c r="E11" s="891">
        <v>0</v>
      </c>
      <c r="F11" s="891">
        <v>0</v>
      </c>
      <c r="G11" s="891"/>
      <c r="H11" s="891">
        <v>100</v>
      </c>
      <c r="I11" s="891">
        <v>0</v>
      </c>
      <c r="J11" s="891">
        <v>0</v>
      </c>
      <c r="K11" s="891">
        <v>0</v>
      </c>
      <c r="L11" s="891">
        <v>0</v>
      </c>
      <c r="M11" s="891"/>
      <c r="N11" s="891" t="s">
        <v>67</v>
      </c>
      <c r="O11" s="891" t="s">
        <v>67</v>
      </c>
      <c r="P11" s="891" t="s">
        <v>67</v>
      </c>
      <c r="Q11" s="891" t="s">
        <v>67</v>
      </c>
      <c r="R11" s="891" t="s">
        <v>67</v>
      </c>
      <c r="S11" s="891"/>
      <c r="T11" s="891">
        <v>86.784093343281313</v>
      </c>
      <c r="U11" s="891">
        <v>3.3367763361396303</v>
      </c>
      <c r="V11" s="891">
        <v>2.5319920680392642</v>
      </c>
      <c r="W11" s="891">
        <v>4.421449934861422</v>
      </c>
      <c r="X11" s="891">
        <v>2.9256883176783801</v>
      </c>
      <c r="Y11" s="891"/>
      <c r="Z11" s="891">
        <v>79.381767398598811</v>
      </c>
      <c r="AA11" s="891">
        <v>6.0324936001362213</v>
      </c>
      <c r="AB11" s="891">
        <v>3.5370539871022544</v>
      </c>
      <c r="AC11" s="891">
        <v>5.9140388293498196</v>
      </c>
      <c r="AD11" s="891">
        <v>5.1346461848128842</v>
      </c>
      <c r="AE11" s="891"/>
      <c r="AF11" s="891">
        <v>82.746942589786386</v>
      </c>
      <c r="AG11" s="891">
        <v>5.8189763800862266</v>
      </c>
      <c r="AH11" s="891">
        <v>3.8227125558513007</v>
      </c>
      <c r="AI11" s="891">
        <v>6.3346979965131958</v>
      </c>
      <c r="AJ11" s="891">
        <v>1.2766704777628928</v>
      </c>
      <c r="AK11" s="891"/>
      <c r="AL11" s="891">
        <v>93.23180213904763</v>
      </c>
      <c r="AM11" s="891">
        <v>1.1056470190506729</v>
      </c>
      <c r="AN11" s="891">
        <v>0.99752323495595796</v>
      </c>
      <c r="AO11" s="891">
        <v>3.5393450135061357</v>
      </c>
      <c r="AP11" s="891">
        <v>1.125682593439596</v>
      </c>
      <c r="AQ11" s="891"/>
    </row>
    <row r="12" spans="1:43" s="892" customFormat="1" ht="20.100000000000001" customHeight="1">
      <c r="A12" s="890" t="s">
        <v>31</v>
      </c>
      <c r="B12" s="891" t="s">
        <v>67</v>
      </c>
      <c r="C12" s="891" t="s">
        <v>67</v>
      </c>
      <c r="D12" s="891" t="s">
        <v>67</v>
      </c>
      <c r="E12" s="891" t="s">
        <v>67</v>
      </c>
      <c r="F12" s="891" t="s">
        <v>67</v>
      </c>
      <c r="G12" s="891"/>
      <c r="H12" s="891" t="s">
        <v>67</v>
      </c>
      <c r="I12" s="891" t="s">
        <v>67</v>
      </c>
      <c r="J12" s="891" t="s">
        <v>67</v>
      </c>
      <c r="K12" s="891" t="s">
        <v>67</v>
      </c>
      <c r="L12" s="891" t="s">
        <v>67</v>
      </c>
      <c r="M12" s="891"/>
      <c r="N12" s="891" t="s">
        <v>67</v>
      </c>
      <c r="O12" s="891" t="s">
        <v>67</v>
      </c>
      <c r="P12" s="891" t="s">
        <v>67</v>
      </c>
      <c r="Q12" s="891" t="s">
        <v>67</v>
      </c>
      <c r="R12" s="891" t="s">
        <v>67</v>
      </c>
      <c r="S12" s="891"/>
      <c r="T12" s="891">
        <v>71.056237358004694</v>
      </c>
      <c r="U12" s="891">
        <v>5.0477550999820258</v>
      </c>
      <c r="V12" s="891">
        <v>4.6348160999983063</v>
      </c>
      <c r="W12" s="891">
        <v>11.382129266828683</v>
      </c>
      <c r="X12" s="891">
        <v>7.8790591548048505</v>
      </c>
      <c r="Y12" s="891"/>
      <c r="Z12" s="891">
        <v>72.396867571160584</v>
      </c>
      <c r="AA12" s="891">
        <v>3.6774811249581756</v>
      </c>
      <c r="AB12" s="891">
        <v>3.7764803966790139</v>
      </c>
      <c r="AC12" s="891">
        <v>13.228286863800703</v>
      </c>
      <c r="AD12" s="891">
        <v>6.9208771967421132</v>
      </c>
      <c r="AE12" s="891"/>
      <c r="AF12" s="891">
        <v>78.574592919423196</v>
      </c>
      <c r="AG12" s="891">
        <v>5.1868987986779951</v>
      </c>
      <c r="AH12" s="891">
        <v>3.6841149150802632</v>
      </c>
      <c r="AI12" s="891">
        <v>9.2745310292322394</v>
      </c>
      <c r="AJ12" s="891">
        <v>3.2798578868476973</v>
      </c>
      <c r="AK12" s="891"/>
      <c r="AL12" s="891" t="s">
        <v>67</v>
      </c>
      <c r="AM12" s="891" t="s">
        <v>67</v>
      </c>
      <c r="AN12" s="891" t="s">
        <v>67</v>
      </c>
      <c r="AO12" s="891" t="s">
        <v>67</v>
      </c>
      <c r="AP12" s="891" t="s">
        <v>67</v>
      </c>
      <c r="AQ12" s="891"/>
    </row>
    <row r="13" spans="1:43" s="892" customFormat="1" ht="20.100000000000001" customHeight="1">
      <c r="A13" s="890" t="s">
        <v>32</v>
      </c>
      <c r="B13" s="891" t="s">
        <v>67</v>
      </c>
      <c r="C13" s="891" t="s">
        <v>67</v>
      </c>
      <c r="D13" s="891" t="s">
        <v>67</v>
      </c>
      <c r="E13" s="891" t="s">
        <v>67</v>
      </c>
      <c r="F13" s="891" t="s">
        <v>67</v>
      </c>
      <c r="G13" s="891"/>
      <c r="H13" s="891" t="s">
        <v>67</v>
      </c>
      <c r="I13" s="891" t="s">
        <v>67</v>
      </c>
      <c r="J13" s="891" t="s">
        <v>67</v>
      </c>
      <c r="K13" s="891" t="s">
        <v>67</v>
      </c>
      <c r="L13" s="891" t="s">
        <v>67</v>
      </c>
      <c r="M13" s="891"/>
      <c r="N13" s="891" t="s">
        <v>67</v>
      </c>
      <c r="O13" s="891" t="s">
        <v>67</v>
      </c>
      <c r="P13" s="891" t="s">
        <v>67</v>
      </c>
      <c r="Q13" s="891" t="s">
        <v>67</v>
      </c>
      <c r="R13" s="891" t="s">
        <v>67</v>
      </c>
      <c r="S13" s="891"/>
      <c r="T13" s="891" t="s">
        <v>67</v>
      </c>
      <c r="U13" s="891" t="s">
        <v>67</v>
      </c>
      <c r="V13" s="891" t="s">
        <v>67</v>
      </c>
      <c r="W13" s="891" t="s">
        <v>67</v>
      </c>
      <c r="X13" s="891" t="s">
        <v>67</v>
      </c>
      <c r="Y13" s="891"/>
      <c r="Z13" s="891" t="s">
        <v>67</v>
      </c>
      <c r="AA13" s="891" t="s">
        <v>67</v>
      </c>
      <c r="AB13" s="891" t="s">
        <v>67</v>
      </c>
      <c r="AC13" s="891" t="s">
        <v>67</v>
      </c>
      <c r="AD13" s="891" t="s">
        <v>67</v>
      </c>
      <c r="AE13" s="891"/>
      <c r="AF13" s="891">
        <v>87.683180305289284</v>
      </c>
      <c r="AG13" s="891">
        <v>2.4075492964789027</v>
      </c>
      <c r="AH13" s="891">
        <v>2.3273179508394195</v>
      </c>
      <c r="AI13" s="891">
        <v>4.4315663246697401</v>
      </c>
      <c r="AJ13" s="891">
        <v>3.1503857941765925</v>
      </c>
      <c r="AK13" s="891"/>
      <c r="AL13" s="891" t="s">
        <v>67</v>
      </c>
      <c r="AM13" s="891" t="s">
        <v>67</v>
      </c>
      <c r="AN13" s="891" t="s">
        <v>67</v>
      </c>
      <c r="AO13" s="891" t="s">
        <v>67</v>
      </c>
      <c r="AP13" s="891" t="s">
        <v>67</v>
      </c>
      <c r="AQ13" s="891"/>
    </row>
    <row r="14" spans="1:43" s="892" customFormat="1" ht="20.100000000000001" customHeight="1">
      <c r="A14" s="890" t="s">
        <v>668</v>
      </c>
      <c r="B14" s="891">
        <v>84.608873489811359</v>
      </c>
      <c r="C14" s="891">
        <v>15.391085360634694</v>
      </c>
      <c r="D14" s="891">
        <v>0</v>
      </c>
      <c r="E14" s="891">
        <v>0</v>
      </c>
      <c r="F14" s="891">
        <v>0</v>
      </c>
      <c r="G14" s="891"/>
      <c r="H14" s="891">
        <v>59.140006539693111</v>
      </c>
      <c r="I14" s="891">
        <v>4.0210194431977788</v>
      </c>
      <c r="J14" s="891">
        <v>33.952758039310218</v>
      </c>
      <c r="K14" s="891">
        <v>0.56939313157912208</v>
      </c>
      <c r="L14" s="891">
        <v>2.3168177790470481</v>
      </c>
      <c r="M14" s="891"/>
      <c r="N14" s="891">
        <v>76.967032907702588</v>
      </c>
      <c r="O14" s="891">
        <v>17.581711109868895</v>
      </c>
      <c r="P14" s="891">
        <v>3.0475253549639012</v>
      </c>
      <c r="Q14" s="891">
        <v>1.3936847306695264</v>
      </c>
      <c r="R14" s="891">
        <v>1.0100434647838263</v>
      </c>
      <c r="S14" s="891"/>
      <c r="T14" s="891">
        <v>79.162418413083302</v>
      </c>
      <c r="U14" s="891">
        <v>8.0419131365940721</v>
      </c>
      <c r="V14" s="891">
        <v>3.0402116911805539</v>
      </c>
      <c r="W14" s="891">
        <v>3.9014677478783311</v>
      </c>
      <c r="X14" s="891">
        <v>5.8539885183947389</v>
      </c>
      <c r="Y14" s="891"/>
      <c r="Z14" s="891">
        <v>52.932033671244184</v>
      </c>
      <c r="AA14" s="891">
        <v>11.150315841382531</v>
      </c>
      <c r="AB14" s="891">
        <v>4.8219989420854734</v>
      </c>
      <c r="AC14" s="891">
        <v>12.460025644261233</v>
      </c>
      <c r="AD14" s="891">
        <v>18.635561354685695</v>
      </c>
      <c r="AE14" s="891"/>
      <c r="AF14" s="891">
        <v>81.217714309041384</v>
      </c>
      <c r="AG14" s="891">
        <v>5.21272642013626</v>
      </c>
      <c r="AH14" s="891">
        <v>3.1426713118543925</v>
      </c>
      <c r="AI14" s="891">
        <v>5.6522237867610352</v>
      </c>
      <c r="AJ14" s="891">
        <v>4.7746639818350243</v>
      </c>
      <c r="AK14" s="891"/>
      <c r="AL14" s="891" t="s">
        <v>67</v>
      </c>
      <c r="AM14" s="891" t="s">
        <v>67</v>
      </c>
      <c r="AN14" s="891" t="s">
        <v>67</v>
      </c>
      <c r="AO14" s="891" t="s">
        <v>67</v>
      </c>
      <c r="AP14" s="891" t="s">
        <v>67</v>
      </c>
      <c r="AQ14" s="891"/>
    </row>
    <row r="15" spans="1:43" s="892" customFormat="1" ht="20.100000000000001" customHeight="1">
      <c r="A15" s="890" t="s">
        <v>34</v>
      </c>
      <c r="B15" s="891">
        <v>98.175891965130816</v>
      </c>
      <c r="C15" s="891">
        <v>0</v>
      </c>
      <c r="D15" s="891">
        <v>0</v>
      </c>
      <c r="E15" s="891">
        <v>0</v>
      </c>
      <c r="F15" s="891">
        <v>1.8241044647809366</v>
      </c>
      <c r="G15" s="891"/>
      <c r="H15" s="891">
        <v>0</v>
      </c>
      <c r="I15" s="891">
        <v>0</v>
      </c>
      <c r="J15" s="891">
        <v>0</v>
      </c>
      <c r="K15" s="891">
        <v>0</v>
      </c>
      <c r="L15" s="891">
        <v>100</v>
      </c>
      <c r="M15" s="891"/>
      <c r="N15" s="891">
        <v>100</v>
      </c>
      <c r="O15" s="891">
        <v>0</v>
      </c>
      <c r="P15" s="891">
        <v>0</v>
      </c>
      <c r="Q15" s="891">
        <v>0</v>
      </c>
      <c r="R15" s="891">
        <v>0</v>
      </c>
      <c r="S15" s="891"/>
      <c r="T15" s="891">
        <v>82.080991147833444</v>
      </c>
      <c r="U15" s="891">
        <v>5.3396137730994981</v>
      </c>
      <c r="V15" s="891">
        <v>2.2447099705215834</v>
      </c>
      <c r="W15" s="891">
        <v>3.4552138192801127</v>
      </c>
      <c r="X15" s="891">
        <v>6.8794707302998344</v>
      </c>
      <c r="Y15" s="891"/>
      <c r="Z15" s="891">
        <v>86.350517059723899</v>
      </c>
      <c r="AA15" s="891">
        <v>3.2754688943727142</v>
      </c>
      <c r="AB15" s="891">
        <v>1.853838328031338</v>
      </c>
      <c r="AC15" s="891">
        <v>2.3682156249259774</v>
      </c>
      <c r="AD15" s="891">
        <v>6.1519570522201992</v>
      </c>
      <c r="AE15" s="891"/>
      <c r="AF15" s="891">
        <v>88.15274371964496</v>
      </c>
      <c r="AG15" s="891">
        <v>3.206719778762483</v>
      </c>
      <c r="AH15" s="891">
        <v>1.6522551262812608</v>
      </c>
      <c r="AI15" s="891">
        <v>2.7585965673299908</v>
      </c>
      <c r="AJ15" s="891">
        <v>4.2296796793344322</v>
      </c>
      <c r="AK15" s="891"/>
      <c r="AL15" s="891" t="s">
        <v>67</v>
      </c>
      <c r="AM15" s="891" t="s">
        <v>67</v>
      </c>
      <c r="AN15" s="891" t="s">
        <v>67</v>
      </c>
      <c r="AO15" s="891" t="s">
        <v>67</v>
      </c>
      <c r="AP15" s="891" t="s">
        <v>67</v>
      </c>
      <c r="AQ15" s="891"/>
    </row>
    <row r="16" spans="1:43" s="892" customFormat="1" ht="20.100000000000001" customHeight="1">
      <c r="A16" s="890" t="s">
        <v>35</v>
      </c>
      <c r="B16" s="891" t="s">
        <v>67</v>
      </c>
      <c r="C16" s="891" t="s">
        <v>67</v>
      </c>
      <c r="D16" s="891" t="s">
        <v>67</v>
      </c>
      <c r="E16" s="891" t="s">
        <v>67</v>
      </c>
      <c r="F16" s="891" t="s">
        <v>67</v>
      </c>
      <c r="G16" s="891"/>
      <c r="H16" s="891" t="s">
        <v>67</v>
      </c>
      <c r="I16" s="891" t="s">
        <v>67</v>
      </c>
      <c r="J16" s="891" t="s">
        <v>67</v>
      </c>
      <c r="K16" s="891" t="s">
        <v>67</v>
      </c>
      <c r="L16" s="891" t="s">
        <v>67</v>
      </c>
      <c r="M16" s="891"/>
      <c r="N16" s="891" t="s">
        <v>67</v>
      </c>
      <c r="O16" s="891" t="s">
        <v>67</v>
      </c>
      <c r="P16" s="891" t="s">
        <v>67</v>
      </c>
      <c r="Q16" s="891" t="s">
        <v>67</v>
      </c>
      <c r="R16" s="891" t="s">
        <v>67</v>
      </c>
      <c r="S16" s="891"/>
      <c r="T16" s="891">
        <v>88.981354963356679</v>
      </c>
      <c r="U16" s="891">
        <v>2.661857835222631</v>
      </c>
      <c r="V16" s="891">
        <v>2.2149374351248663</v>
      </c>
      <c r="W16" s="891">
        <v>3.675565466475101</v>
      </c>
      <c r="X16" s="891">
        <v>2.4662838540335228</v>
      </c>
      <c r="Y16" s="891"/>
      <c r="Z16" s="891">
        <v>87.388648692517108</v>
      </c>
      <c r="AA16" s="891">
        <v>2.2679811025061585</v>
      </c>
      <c r="AB16" s="891">
        <v>1.8983506377332857</v>
      </c>
      <c r="AC16" s="891">
        <v>7.149737813859339</v>
      </c>
      <c r="AD16" s="891">
        <v>1.2952795411275475</v>
      </c>
      <c r="AE16" s="891"/>
      <c r="AF16" s="891" t="s">
        <v>67</v>
      </c>
      <c r="AG16" s="891" t="s">
        <v>67</v>
      </c>
      <c r="AH16" s="891" t="s">
        <v>67</v>
      </c>
      <c r="AI16" s="891" t="s">
        <v>67</v>
      </c>
      <c r="AJ16" s="891" t="s">
        <v>67</v>
      </c>
      <c r="AK16" s="891"/>
      <c r="AL16" s="891" t="s">
        <v>67</v>
      </c>
      <c r="AM16" s="891" t="s">
        <v>67</v>
      </c>
      <c r="AN16" s="891" t="s">
        <v>67</v>
      </c>
      <c r="AO16" s="891" t="s">
        <v>67</v>
      </c>
      <c r="AP16" s="891" t="s">
        <v>67</v>
      </c>
      <c r="AQ16" s="891"/>
    </row>
    <row r="17" spans="1:43" s="892" customFormat="1" ht="20.100000000000001" customHeight="1" thickBot="1">
      <c r="A17" s="893" t="s">
        <v>36</v>
      </c>
      <c r="B17" s="894">
        <v>97.210426651013449</v>
      </c>
      <c r="C17" s="894">
        <v>1.1789974367236262</v>
      </c>
      <c r="D17" s="894">
        <v>0</v>
      </c>
      <c r="E17" s="894">
        <v>0</v>
      </c>
      <c r="F17" s="894">
        <v>1.6105696079357861</v>
      </c>
      <c r="G17" s="894"/>
      <c r="H17" s="894">
        <v>70.430277349142145</v>
      </c>
      <c r="I17" s="894">
        <v>2.6348781116979691</v>
      </c>
      <c r="J17" s="894">
        <v>22.248432332475907</v>
      </c>
      <c r="K17" s="894">
        <v>0.37310973511629375</v>
      </c>
      <c r="L17" s="894">
        <v>4.3132991511702894</v>
      </c>
      <c r="M17" s="894"/>
      <c r="N17" s="894">
        <v>78.839218183642615</v>
      </c>
      <c r="O17" s="894">
        <v>16.152619472051395</v>
      </c>
      <c r="P17" s="894">
        <v>2.799813799837104</v>
      </c>
      <c r="Q17" s="894">
        <v>1.2804020597219994</v>
      </c>
      <c r="R17" s="894">
        <v>0.92794425041642892</v>
      </c>
      <c r="S17" s="894"/>
      <c r="T17" s="894">
        <v>86.255662138534177</v>
      </c>
      <c r="U17" s="894">
        <v>3.9396451705572799</v>
      </c>
      <c r="V17" s="894">
        <v>2.0014806007840527</v>
      </c>
      <c r="W17" s="894">
        <v>3.3247984474827574</v>
      </c>
      <c r="X17" s="894">
        <v>4.4784132024500805</v>
      </c>
      <c r="Y17" s="894"/>
      <c r="Z17" s="894">
        <v>86.267776008355156</v>
      </c>
      <c r="AA17" s="894">
        <v>2.962951876363741</v>
      </c>
      <c r="AB17" s="894">
        <v>1.8023825329226726</v>
      </c>
      <c r="AC17" s="894">
        <v>3.9048095692260967</v>
      </c>
      <c r="AD17" s="894">
        <v>5.0620785300364686</v>
      </c>
      <c r="AE17" s="894"/>
      <c r="AF17" s="894">
        <v>83.370350317026123</v>
      </c>
      <c r="AG17" s="894">
        <v>3.9269700146765576</v>
      </c>
      <c r="AH17" s="894">
        <v>3.0713587328511149</v>
      </c>
      <c r="AI17" s="894">
        <v>5.6859943523897005</v>
      </c>
      <c r="AJ17" s="894">
        <v>3.9453262875547761</v>
      </c>
      <c r="AK17" s="894"/>
      <c r="AL17" s="894">
        <v>93.371956252282629</v>
      </c>
      <c r="AM17" s="894">
        <v>1.2540254378018605</v>
      </c>
      <c r="AN17" s="894">
        <v>1.0719473552418988</v>
      </c>
      <c r="AO17" s="894">
        <v>3.2889346431894713</v>
      </c>
      <c r="AP17" s="894">
        <v>1.0131350455871195</v>
      </c>
      <c r="AQ17" s="891"/>
    </row>
    <row r="18" spans="1:43" s="892" customFormat="1" ht="15.75" customHeight="1">
      <c r="A18" s="895" t="s">
        <v>742</v>
      </c>
    </row>
    <row r="19" spans="1:43" s="892" customFormat="1" ht="12.75" customHeight="1">
      <c r="A19" s="892" t="s">
        <v>743</v>
      </c>
    </row>
    <row r="20" spans="1:43" s="892" customFormat="1" ht="10.199999999999999">
      <c r="A20" s="892" t="s">
        <v>744</v>
      </c>
      <c r="B20" s="896"/>
      <c r="C20" s="896"/>
      <c r="D20" s="896"/>
      <c r="E20" s="896"/>
      <c r="F20" s="896"/>
    </row>
    <row r="21" spans="1:43">
      <c r="A21" s="897" t="s">
        <v>745</v>
      </c>
    </row>
    <row r="22" spans="1:43">
      <c r="A22" s="897" t="s">
        <v>746</v>
      </c>
    </row>
    <row r="23" spans="1:43" ht="13.2" customHeight="1">
      <c r="A23" s="781" t="s">
        <v>327</v>
      </c>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781"/>
      <c r="AK23" s="781"/>
      <c r="AL23" s="781"/>
      <c r="AM23" s="781"/>
      <c r="AN23" s="781"/>
      <c r="AO23" s="781"/>
      <c r="AP23" s="781"/>
      <c r="AQ23" s="781"/>
    </row>
    <row r="24" spans="1:43">
      <c r="A24" s="781"/>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row>
    <row r="25" spans="1:43">
      <c r="A25" s="95" t="s">
        <v>38</v>
      </c>
    </row>
  </sheetData>
  <mergeCells count="12">
    <mergeCell ref="AL6:AP6"/>
    <mergeCell ref="A23:AQ24"/>
    <mergeCell ref="A2:AP2"/>
    <mergeCell ref="A3:AP3"/>
    <mergeCell ref="A4:AP4"/>
    <mergeCell ref="A6:A7"/>
    <mergeCell ref="B6:F6"/>
    <mergeCell ref="H6:L6"/>
    <mergeCell ref="N6:R6"/>
    <mergeCell ref="T6:X6"/>
    <mergeCell ref="Z6:AD6"/>
    <mergeCell ref="AF6:AJ6"/>
  </mergeCells>
  <hyperlinks>
    <hyperlink ref="A1" location="Índice!A1" display="Volver al Índice" xr:uid="{6CDA58C5-E4B1-4617-9EB3-954F25B05BD9}"/>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1A5D-4E5D-4278-8ABF-E7759B399EEB}">
  <dimension ref="A1:AD73"/>
  <sheetViews>
    <sheetView showGridLines="0" topLeftCell="A25" zoomScale="70" zoomScaleNormal="70" workbookViewId="0">
      <selection sqref="A1:D1"/>
    </sheetView>
  </sheetViews>
  <sheetFormatPr baseColWidth="10" defaultColWidth="11.44140625" defaultRowHeight="13.8"/>
  <cols>
    <col min="1" max="1" width="30.44140625" style="898" customWidth="1"/>
    <col min="2" max="25" width="8.44140625" style="898" customWidth="1"/>
    <col min="26" max="26" width="9.44140625" style="898" customWidth="1"/>
    <col min="27" max="27" width="8.44140625" style="898" customWidth="1"/>
    <col min="28" max="28" width="12" style="898" bestFit="1" customWidth="1"/>
    <col min="29" max="16384" width="11.44140625" style="899"/>
  </cols>
  <sheetData>
    <row r="1" spans="1:30" ht="18" customHeight="1">
      <c r="A1" s="1218" t="s">
        <v>1029</v>
      </c>
      <c r="B1" s="1218"/>
      <c r="C1" s="1218"/>
      <c r="D1" s="1218"/>
    </row>
    <row r="2" spans="1:30" ht="21.15" customHeight="1">
      <c r="I2" s="386" t="s">
        <v>747</v>
      </c>
      <c r="J2" s="386"/>
      <c r="K2" s="386"/>
      <c r="L2" s="386"/>
    </row>
    <row r="3" spans="1:30" ht="18.75" customHeight="1">
      <c r="N3" s="900">
        <v>45688</v>
      </c>
      <c r="O3" s="900"/>
      <c r="P3" s="900"/>
      <c r="Q3" s="900"/>
    </row>
    <row r="4" spans="1:30">
      <c r="A4" s="901"/>
      <c r="B4" s="902"/>
      <c r="C4" s="901"/>
      <c r="D4" s="901"/>
    </row>
    <row r="5" spans="1:30" ht="12.75" customHeight="1">
      <c r="A5" s="903"/>
      <c r="B5" s="904" t="s">
        <v>28</v>
      </c>
      <c r="C5" s="904"/>
      <c r="D5" s="905"/>
      <c r="E5" s="906" t="s">
        <v>29</v>
      </c>
      <c r="F5" s="906"/>
      <c r="G5" s="906"/>
      <c r="H5" s="906" t="s">
        <v>30</v>
      </c>
      <c r="I5" s="906"/>
      <c r="J5" s="906"/>
      <c r="K5" s="906" t="s">
        <v>31</v>
      </c>
      <c r="L5" s="906"/>
      <c r="M5" s="906"/>
      <c r="N5" s="906" t="s">
        <v>32</v>
      </c>
      <c r="O5" s="906"/>
      <c r="P5" s="906"/>
      <c r="Q5" s="906" t="s">
        <v>33</v>
      </c>
      <c r="R5" s="906"/>
      <c r="S5" s="906"/>
      <c r="T5" s="906" t="s">
        <v>34</v>
      </c>
      <c r="U5" s="906"/>
      <c r="V5" s="906"/>
      <c r="W5" s="906" t="s">
        <v>35</v>
      </c>
      <c r="X5" s="906"/>
      <c r="Y5" s="906"/>
      <c r="Z5" s="906" t="s">
        <v>748</v>
      </c>
      <c r="AA5" s="906"/>
      <c r="AB5" s="906"/>
    </row>
    <row r="6" spans="1:30" s="911" customFormat="1" ht="41.4">
      <c r="A6" s="907"/>
      <c r="B6" s="908" t="s">
        <v>749</v>
      </c>
      <c r="C6" s="909" t="s">
        <v>750</v>
      </c>
      <c r="D6" s="910" t="s">
        <v>751</v>
      </c>
      <c r="E6" s="908" t="s">
        <v>749</v>
      </c>
      <c r="F6" s="909" t="s">
        <v>750</v>
      </c>
      <c r="G6" s="910" t="s">
        <v>751</v>
      </c>
      <c r="H6" s="908" t="s">
        <v>749</v>
      </c>
      <c r="I6" s="909" t="s">
        <v>750</v>
      </c>
      <c r="J6" s="910" t="s">
        <v>751</v>
      </c>
      <c r="K6" s="908" t="s">
        <v>749</v>
      </c>
      <c r="L6" s="909" t="s">
        <v>750</v>
      </c>
      <c r="M6" s="910" t="s">
        <v>751</v>
      </c>
      <c r="N6" s="908" t="s">
        <v>749</v>
      </c>
      <c r="O6" s="909" t="s">
        <v>750</v>
      </c>
      <c r="P6" s="910" t="s">
        <v>751</v>
      </c>
      <c r="Q6" s="908" t="s">
        <v>749</v>
      </c>
      <c r="R6" s="909" t="s">
        <v>750</v>
      </c>
      <c r="S6" s="910" t="s">
        <v>751</v>
      </c>
      <c r="T6" s="908" t="s">
        <v>749</v>
      </c>
      <c r="U6" s="909" t="s">
        <v>750</v>
      </c>
      <c r="V6" s="910" t="s">
        <v>751</v>
      </c>
      <c r="W6" s="908" t="s">
        <v>749</v>
      </c>
      <c r="X6" s="909" t="s">
        <v>750</v>
      </c>
      <c r="Y6" s="910" t="s">
        <v>751</v>
      </c>
      <c r="Z6" s="908" t="s">
        <v>749</v>
      </c>
      <c r="AA6" s="909" t="s">
        <v>750</v>
      </c>
      <c r="AB6" s="910" t="s">
        <v>751</v>
      </c>
    </row>
    <row r="7" spans="1:30" s="911" customFormat="1" ht="10.199999999999999">
      <c r="A7" s="912" t="s">
        <v>752</v>
      </c>
      <c r="B7" s="913">
        <v>0</v>
      </c>
      <c r="C7" s="914">
        <v>0</v>
      </c>
      <c r="D7" s="915">
        <v>0</v>
      </c>
      <c r="E7" s="913">
        <v>0</v>
      </c>
      <c r="F7" s="914">
        <v>0</v>
      </c>
      <c r="G7" s="915">
        <v>0</v>
      </c>
      <c r="H7" s="913">
        <v>0</v>
      </c>
      <c r="I7" s="914">
        <v>0</v>
      </c>
      <c r="J7" s="915">
        <v>0</v>
      </c>
      <c r="K7" s="913">
        <v>0</v>
      </c>
      <c r="L7" s="914">
        <v>0</v>
      </c>
      <c r="M7" s="915">
        <v>0</v>
      </c>
      <c r="N7" s="913">
        <v>0</v>
      </c>
      <c r="O7" s="914">
        <v>0</v>
      </c>
      <c r="P7" s="915">
        <v>0</v>
      </c>
      <c r="Q7" s="913">
        <v>0</v>
      </c>
      <c r="R7" s="914">
        <v>652.91778613648569</v>
      </c>
      <c r="S7" s="915">
        <v>2430.16</v>
      </c>
      <c r="T7" s="913">
        <v>510.94099999999997</v>
      </c>
      <c r="U7" s="914">
        <v>0</v>
      </c>
      <c r="V7" s="915">
        <v>510.94099999999997</v>
      </c>
      <c r="W7" s="913">
        <v>0</v>
      </c>
      <c r="X7" s="914">
        <v>0</v>
      </c>
      <c r="Y7" s="915">
        <v>0</v>
      </c>
      <c r="Z7" s="913">
        <v>510.94099999999997</v>
      </c>
      <c r="AA7" s="914">
        <v>652.91778613648569</v>
      </c>
      <c r="AB7" s="915">
        <v>2941.1019999999999</v>
      </c>
      <c r="AC7" s="916"/>
      <c r="AD7" s="916"/>
    </row>
    <row r="8" spans="1:30" s="911" customFormat="1" ht="10.199999999999999">
      <c r="A8" s="917" t="s">
        <v>753</v>
      </c>
      <c r="B8" s="918">
        <v>0</v>
      </c>
      <c r="C8" s="919">
        <v>0</v>
      </c>
      <c r="D8" s="920">
        <v>0</v>
      </c>
      <c r="E8" s="918">
        <v>0</v>
      </c>
      <c r="F8" s="919">
        <v>0</v>
      </c>
      <c r="G8" s="920">
        <v>0</v>
      </c>
      <c r="H8" s="918">
        <v>0</v>
      </c>
      <c r="I8" s="919">
        <v>0</v>
      </c>
      <c r="J8" s="920">
        <v>0</v>
      </c>
      <c r="K8" s="918">
        <v>0</v>
      </c>
      <c r="L8" s="919">
        <v>0</v>
      </c>
      <c r="M8" s="920">
        <v>0</v>
      </c>
      <c r="N8" s="918">
        <v>0</v>
      </c>
      <c r="O8" s="919">
        <v>0</v>
      </c>
      <c r="P8" s="920">
        <v>0</v>
      </c>
      <c r="Q8" s="918">
        <v>0</v>
      </c>
      <c r="R8" s="919">
        <v>0</v>
      </c>
      <c r="S8" s="920">
        <v>0</v>
      </c>
      <c r="T8" s="918">
        <v>0</v>
      </c>
      <c r="U8" s="919">
        <v>0</v>
      </c>
      <c r="V8" s="920">
        <v>0</v>
      </c>
      <c r="W8" s="918">
        <v>0</v>
      </c>
      <c r="X8" s="919">
        <v>0</v>
      </c>
      <c r="Y8" s="920">
        <v>0</v>
      </c>
      <c r="Z8" s="918">
        <v>0</v>
      </c>
      <c r="AA8" s="919">
        <v>0</v>
      </c>
      <c r="AB8" s="921">
        <v>0</v>
      </c>
      <c r="AC8" s="916"/>
      <c r="AD8" s="916"/>
    </row>
    <row r="9" spans="1:30" s="911" customFormat="1" ht="10.199999999999999">
      <c r="A9" s="917" t="s">
        <v>428</v>
      </c>
      <c r="B9" s="918">
        <v>0</v>
      </c>
      <c r="C9" s="920">
        <v>0</v>
      </c>
      <c r="D9" s="920">
        <v>0</v>
      </c>
      <c r="E9" s="918">
        <v>0</v>
      </c>
      <c r="F9" s="920">
        <v>0</v>
      </c>
      <c r="G9" s="920">
        <v>0</v>
      </c>
      <c r="H9" s="918">
        <v>0</v>
      </c>
      <c r="I9" s="920">
        <v>0</v>
      </c>
      <c r="J9" s="920">
        <v>0</v>
      </c>
      <c r="K9" s="918">
        <v>0</v>
      </c>
      <c r="L9" s="920">
        <v>0</v>
      </c>
      <c r="M9" s="920">
        <v>0</v>
      </c>
      <c r="N9" s="918">
        <v>0</v>
      </c>
      <c r="O9" s="920">
        <v>0</v>
      </c>
      <c r="P9" s="920">
        <v>0</v>
      </c>
      <c r="Q9" s="918">
        <v>0</v>
      </c>
      <c r="R9" s="920">
        <v>0</v>
      </c>
      <c r="S9" s="920">
        <v>0</v>
      </c>
      <c r="T9" s="918">
        <v>0</v>
      </c>
      <c r="U9" s="920">
        <v>0</v>
      </c>
      <c r="V9" s="920">
        <v>0</v>
      </c>
      <c r="W9" s="918">
        <v>0</v>
      </c>
      <c r="X9" s="920">
        <v>0</v>
      </c>
      <c r="Y9" s="920">
        <v>0</v>
      </c>
      <c r="Z9" s="918">
        <v>0</v>
      </c>
      <c r="AA9" s="920">
        <v>0</v>
      </c>
      <c r="AB9" s="921">
        <v>0</v>
      </c>
      <c r="AC9" s="916"/>
      <c r="AD9" s="916"/>
    </row>
    <row r="10" spans="1:30" s="911" customFormat="1" ht="10.199999999999999">
      <c r="A10" s="917" t="s">
        <v>350</v>
      </c>
      <c r="B10" s="918">
        <v>0</v>
      </c>
      <c r="C10" s="920">
        <v>0</v>
      </c>
      <c r="D10" s="920">
        <v>0</v>
      </c>
      <c r="E10" s="918">
        <v>0</v>
      </c>
      <c r="F10" s="920">
        <v>0</v>
      </c>
      <c r="G10" s="920">
        <v>0</v>
      </c>
      <c r="H10" s="918">
        <v>0</v>
      </c>
      <c r="I10" s="920">
        <v>0</v>
      </c>
      <c r="J10" s="920">
        <v>0</v>
      </c>
      <c r="K10" s="918">
        <v>0</v>
      </c>
      <c r="L10" s="920">
        <v>0</v>
      </c>
      <c r="M10" s="920">
        <v>0</v>
      </c>
      <c r="N10" s="918">
        <v>0</v>
      </c>
      <c r="O10" s="920">
        <v>0</v>
      </c>
      <c r="P10" s="920">
        <v>0</v>
      </c>
      <c r="Q10" s="918">
        <v>0</v>
      </c>
      <c r="R10" s="920">
        <v>0</v>
      </c>
      <c r="S10" s="920">
        <v>0</v>
      </c>
      <c r="T10" s="918">
        <v>0</v>
      </c>
      <c r="U10" s="920">
        <v>0</v>
      </c>
      <c r="V10" s="920">
        <v>0</v>
      </c>
      <c r="W10" s="918">
        <v>0</v>
      </c>
      <c r="X10" s="920">
        <v>0</v>
      </c>
      <c r="Y10" s="920">
        <v>0</v>
      </c>
      <c r="Z10" s="918">
        <v>0</v>
      </c>
      <c r="AA10" s="920">
        <v>0</v>
      </c>
      <c r="AB10" s="921">
        <v>0</v>
      </c>
      <c r="AC10" s="916"/>
      <c r="AD10" s="916"/>
    </row>
    <row r="11" spans="1:30" s="911" customFormat="1" ht="10.199999999999999">
      <c r="A11" s="917" t="s">
        <v>354</v>
      </c>
      <c r="B11" s="918">
        <v>0</v>
      </c>
      <c r="C11" s="920">
        <v>0</v>
      </c>
      <c r="D11" s="920">
        <v>0</v>
      </c>
      <c r="E11" s="918">
        <v>0</v>
      </c>
      <c r="F11" s="920">
        <v>0</v>
      </c>
      <c r="G11" s="920">
        <v>0</v>
      </c>
      <c r="H11" s="918">
        <v>0</v>
      </c>
      <c r="I11" s="920">
        <v>0</v>
      </c>
      <c r="J11" s="920">
        <v>0</v>
      </c>
      <c r="K11" s="918">
        <v>0</v>
      </c>
      <c r="L11" s="920">
        <v>0</v>
      </c>
      <c r="M11" s="920">
        <v>0</v>
      </c>
      <c r="N11" s="918">
        <v>0</v>
      </c>
      <c r="O11" s="920">
        <v>0</v>
      </c>
      <c r="P11" s="920">
        <v>0</v>
      </c>
      <c r="Q11" s="918">
        <v>0</v>
      </c>
      <c r="R11" s="920">
        <v>361.08516926383669</v>
      </c>
      <c r="S11" s="920">
        <v>1343.9590000000001</v>
      </c>
      <c r="T11" s="918">
        <v>0</v>
      </c>
      <c r="U11" s="920">
        <v>0</v>
      </c>
      <c r="V11" s="920">
        <v>0</v>
      </c>
      <c r="W11" s="918">
        <v>0</v>
      </c>
      <c r="X11" s="920">
        <v>0</v>
      </c>
      <c r="Y11" s="920">
        <v>0</v>
      </c>
      <c r="Z11" s="918">
        <v>0</v>
      </c>
      <c r="AA11" s="920">
        <v>361.08516926383669</v>
      </c>
      <c r="AB11" s="921">
        <v>1343.9590000000001</v>
      </c>
      <c r="AC11" s="916"/>
      <c r="AD11" s="916"/>
    </row>
    <row r="12" spans="1:30" s="911" customFormat="1" ht="10.199999999999999">
      <c r="A12" s="917" t="s">
        <v>429</v>
      </c>
      <c r="B12" s="918">
        <v>0</v>
      </c>
      <c r="C12" s="920">
        <v>0</v>
      </c>
      <c r="D12" s="920">
        <v>0</v>
      </c>
      <c r="E12" s="918">
        <v>0</v>
      </c>
      <c r="F12" s="920">
        <v>0</v>
      </c>
      <c r="G12" s="920">
        <v>0</v>
      </c>
      <c r="H12" s="918">
        <v>0</v>
      </c>
      <c r="I12" s="920">
        <v>0</v>
      </c>
      <c r="J12" s="920">
        <v>0</v>
      </c>
      <c r="K12" s="918">
        <v>0</v>
      </c>
      <c r="L12" s="920">
        <v>0</v>
      </c>
      <c r="M12" s="920">
        <v>0</v>
      </c>
      <c r="N12" s="918">
        <v>0</v>
      </c>
      <c r="O12" s="920">
        <v>0</v>
      </c>
      <c r="P12" s="920">
        <v>0</v>
      </c>
      <c r="Q12" s="918">
        <v>0</v>
      </c>
      <c r="R12" s="920">
        <v>0</v>
      </c>
      <c r="S12" s="920">
        <v>0</v>
      </c>
      <c r="T12" s="918">
        <v>510.94099999999997</v>
      </c>
      <c r="U12" s="920">
        <v>0</v>
      </c>
      <c r="V12" s="920">
        <v>510.94099999999997</v>
      </c>
      <c r="W12" s="918">
        <v>0</v>
      </c>
      <c r="X12" s="920">
        <v>0</v>
      </c>
      <c r="Y12" s="920">
        <v>0</v>
      </c>
      <c r="Z12" s="918">
        <v>510.94099999999997</v>
      </c>
      <c r="AA12" s="920">
        <v>0</v>
      </c>
      <c r="AB12" s="921">
        <v>510.94099999999997</v>
      </c>
      <c r="AC12" s="916"/>
      <c r="AD12" s="916"/>
    </row>
    <row r="13" spans="1:30" s="911" customFormat="1" ht="10.199999999999999">
      <c r="A13" s="917" t="s">
        <v>430</v>
      </c>
      <c r="B13" s="918">
        <v>0</v>
      </c>
      <c r="C13" s="920">
        <v>0</v>
      </c>
      <c r="D13" s="920">
        <v>0</v>
      </c>
      <c r="E13" s="918">
        <v>0</v>
      </c>
      <c r="F13" s="920">
        <v>0</v>
      </c>
      <c r="G13" s="920">
        <v>0</v>
      </c>
      <c r="H13" s="918">
        <v>0</v>
      </c>
      <c r="I13" s="920">
        <v>0</v>
      </c>
      <c r="J13" s="920">
        <v>0</v>
      </c>
      <c r="K13" s="918">
        <v>0</v>
      </c>
      <c r="L13" s="920">
        <v>0</v>
      </c>
      <c r="M13" s="920">
        <v>0</v>
      </c>
      <c r="N13" s="918">
        <v>0</v>
      </c>
      <c r="O13" s="920">
        <v>0</v>
      </c>
      <c r="P13" s="920">
        <v>0</v>
      </c>
      <c r="Q13" s="918">
        <v>0</v>
      </c>
      <c r="R13" s="920">
        <v>291.83261687264911</v>
      </c>
      <c r="S13" s="920">
        <v>1086.201</v>
      </c>
      <c r="T13" s="918">
        <v>0</v>
      </c>
      <c r="U13" s="920">
        <v>0</v>
      </c>
      <c r="V13" s="920">
        <v>0</v>
      </c>
      <c r="W13" s="918">
        <v>0</v>
      </c>
      <c r="X13" s="920">
        <v>0</v>
      </c>
      <c r="Y13" s="920">
        <v>0</v>
      </c>
      <c r="Z13" s="918">
        <v>0</v>
      </c>
      <c r="AA13" s="920">
        <v>291.83261687264911</v>
      </c>
      <c r="AB13" s="921">
        <v>1086.201</v>
      </c>
      <c r="AC13" s="916"/>
      <c r="AD13" s="916"/>
    </row>
    <row r="14" spans="1:30" s="911" customFormat="1" ht="10.199999999999999">
      <c r="A14" s="917" t="s">
        <v>431</v>
      </c>
      <c r="B14" s="918">
        <v>0</v>
      </c>
      <c r="C14" s="920">
        <v>0</v>
      </c>
      <c r="D14" s="920">
        <v>0</v>
      </c>
      <c r="E14" s="918">
        <v>0</v>
      </c>
      <c r="F14" s="920">
        <v>0</v>
      </c>
      <c r="G14" s="920">
        <v>0</v>
      </c>
      <c r="H14" s="918">
        <v>0</v>
      </c>
      <c r="I14" s="920">
        <v>0</v>
      </c>
      <c r="J14" s="920">
        <v>0</v>
      </c>
      <c r="K14" s="918">
        <v>0</v>
      </c>
      <c r="L14" s="920">
        <v>0</v>
      </c>
      <c r="M14" s="920">
        <v>0</v>
      </c>
      <c r="N14" s="918">
        <v>0</v>
      </c>
      <c r="O14" s="920">
        <v>0</v>
      </c>
      <c r="P14" s="920">
        <v>0</v>
      </c>
      <c r="Q14" s="918">
        <v>0</v>
      </c>
      <c r="R14" s="920">
        <v>0</v>
      </c>
      <c r="S14" s="920">
        <v>0</v>
      </c>
      <c r="T14" s="918">
        <v>0</v>
      </c>
      <c r="U14" s="920">
        <v>0</v>
      </c>
      <c r="V14" s="920">
        <v>0</v>
      </c>
      <c r="W14" s="918">
        <v>0</v>
      </c>
      <c r="X14" s="920">
        <v>0</v>
      </c>
      <c r="Y14" s="920">
        <v>0</v>
      </c>
      <c r="Z14" s="918">
        <v>0</v>
      </c>
      <c r="AA14" s="920">
        <v>0</v>
      </c>
      <c r="AB14" s="921">
        <v>0</v>
      </c>
      <c r="AC14" s="916"/>
      <c r="AD14" s="916"/>
    </row>
    <row r="15" spans="1:30" s="911" customFormat="1" ht="10.199999999999999">
      <c r="A15" s="917" t="s">
        <v>754</v>
      </c>
      <c r="B15" s="918">
        <v>0</v>
      </c>
      <c r="C15" s="920">
        <v>0</v>
      </c>
      <c r="D15" s="920">
        <v>0</v>
      </c>
      <c r="E15" s="918">
        <v>0</v>
      </c>
      <c r="F15" s="920">
        <v>0</v>
      </c>
      <c r="G15" s="920">
        <v>0</v>
      </c>
      <c r="H15" s="918">
        <v>0</v>
      </c>
      <c r="I15" s="920">
        <v>0</v>
      </c>
      <c r="J15" s="920">
        <v>0</v>
      </c>
      <c r="K15" s="918">
        <v>0</v>
      </c>
      <c r="L15" s="920">
        <v>0</v>
      </c>
      <c r="M15" s="920">
        <v>0</v>
      </c>
      <c r="N15" s="918">
        <v>0</v>
      </c>
      <c r="O15" s="920">
        <v>0</v>
      </c>
      <c r="P15" s="920">
        <v>0</v>
      </c>
      <c r="Q15" s="918">
        <v>0</v>
      </c>
      <c r="R15" s="920">
        <v>0</v>
      </c>
      <c r="S15" s="920">
        <v>0</v>
      </c>
      <c r="T15" s="918">
        <v>0</v>
      </c>
      <c r="U15" s="920">
        <v>0</v>
      </c>
      <c r="V15" s="920">
        <v>0</v>
      </c>
      <c r="W15" s="918">
        <v>0</v>
      </c>
      <c r="X15" s="920">
        <v>0</v>
      </c>
      <c r="Y15" s="920">
        <v>0</v>
      </c>
      <c r="Z15" s="918">
        <v>0</v>
      </c>
      <c r="AA15" s="920">
        <v>0</v>
      </c>
      <c r="AB15" s="921">
        <v>0</v>
      </c>
      <c r="AC15" s="916"/>
      <c r="AD15" s="916"/>
    </row>
    <row r="16" spans="1:30" s="911" customFormat="1" ht="10.199999999999999">
      <c r="A16" s="912" t="s">
        <v>755</v>
      </c>
      <c r="B16" s="913">
        <v>0</v>
      </c>
      <c r="C16" s="914">
        <v>0</v>
      </c>
      <c r="D16" s="915">
        <v>0</v>
      </c>
      <c r="E16" s="913">
        <v>0</v>
      </c>
      <c r="F16" s="914">
        <v>0</v>
      </c>
      <c r="G16" s="915">
        <v>0</v>
      </c>
      <c r="H16" s="913">
        <v>1040.1949999999999</v>
      </c>
      <c r="I16" s="914">
        <v>0</v>
      </c>
      <c r="J16" s="915">
        <v>1040.1949999999999</v>
      </c>
      <c r="K16" s="913">
        <v>0</v>
      </c>
      <c r="L16" s="914">
        <v>0</v>
      </c>
      <c r="M16" s="915">
        <v>0</v>
      </c>
      <c r="N16" s="913">
        <v>0</v>
      </c>
      <c r="O16" s="914">
        <v>0</v>
      </c>
      <c r="P16" s="915">
        <v>0</v>
      </c>
      <c r="Q16" s="913">
        <v>4959.8220000000001</v>
      </c>
      <c r="R16" s="914">
        <v>3970.1219774314886</v>
      </c>
      <c r="S16" s="915">
        <v>19736.616999999998</v>
      </c>
      <c r="T16" s="913">
        <v>841.81</v>
      </c>
      <c r="U16" s="914">
        <v>0</v>
      </c>
      <c r="V16" s="915">
        <v>841.81</v>
      </c>
      <c r="W16" s="913">
        <v>0</v>
      </c>
      <c r="X16" s="914">
        <v>0</v>
      </c>
      <c r="Y16" s="915">
        <v>0</v>
      </c>
      <c r="Z16" s="913">
        <v>6841.8280000000004</v>
      </c>
      <c r="AA16" s="914">
        <v>3970.1219774314886</v>
      </c>
      <c r="AB16" s="915">
        <v>21618.623</v>
      </c>
      <c r="AC16" s="916"/>
      <c r="AD16" s="916"/>
    </row>
    <row r="17" spans="1:30" s="911" customFormat="1" ht="10.199999999999999">
      <c r="A17" s="917" t="s">
        <v>753</v>
      </c>
      <c r="B17" s="918">
        <v>0</v>
      </c>
      <c r="C17" s="919">
        <v>0</v>
      </c>
      <c r="D17" s="920">
        <v>0</v>
      </c>
      <c r="E17" s="918">
        <v>0</v>
      </c>
      <c r="F17" s="919">
        <v>0</v>
      </c>
      <c r="G17" s="920">
        <v>0</v>
      </c>
      <c r="H17" s="918">
        <v>0</v>
      </c>
      <c r="I17" s="919">
        <v>0</v>
      </c>
      <c r="J17" s="920">
        <v>0</v>
      </c>
      <c r="K17" s="918">
        <v>0</v>
      </c>
      <c r="L17" s="919">
        <v>0</v>
      </c>
      <c r="M17" s="920">
        <v>0</v>
      </c>
      <c r="N17" s="918">
        <v>0</v>
      </c>
      <c r="O17" s="919">
        <v>0</v>
      </c>
      <c r="P17" s="920">
        <v>0</v>
      </c>
      <c r="Q17" s="918">
        <v>0</v>
      </c>
      <c r="R17" s="919">
        <v>0</v>
      </c>
      <c r="S17" s="920">
        <v>0</v>
      </c>
      <c r="T17" s="918">
        <v>0</v>
      </c>
      <c r="U17" s="919">
        <v>0</v>
      </c>
      <c r="V17" s="920">
        <v>0</v>
      </c>
      <c r="W17" s="918">
        <v>0</v>
      </c>
      <c r="X17" s="919">
        <v>0</v>
      </c>
      <c r="Y17" s="920">
        <v>0</v>
      </c>
      <c r="Z17" s="918">
        <v>0</v>
      </c>
      <c r="AA17" s="919">
        <v>0</v>
      </c>
      <c r="AB17" s="921">
        <v>0</v>
      </c>
      <c r="AC17" s="916"/>
      <c r="AD17" s="916"/>
    </row>
    <row r="18" spans="1:30" s="911" customFormat="1" ht="10.199999999999999">
      <c r="A18" s="917" t="s">
        <v>428</v>
      </c>
      <c r="B18" s="918">
        <v>0</v>
      </c>
      <c r="C18" s="920">
        <v>0</v>
      </c>
      <c r="D18" s="920">
        <v>0</v>
      </c>
      <c r="E18" s="918">
        <v>0</v>
      </c>
      <c r="F18" s="920">
        <v>0</v>
      </c>
      <c r="G18" s="920">
        <v>0</v>
      </c>
      <c r="H18" s="918">
        <v>0</v>
      </c>
      <c r="I18" s="920">
        <v>0</v>
      </c>
      <c r="J18" s="920">
        <v>0</v>
      </c>
      <c r="K18" s="918">
        <v>0</v>
      </c>
      <c r="L18" s="920">
        <v>0</v>
      </c>
      <c r="M18" s="920">
        <v>0</v>
      </c>
      <c r="N18" s="918">
        <v>0</v>
      </c>
      <c r="O18" s="920">
        <v>0</v>
      </c>
      <c r="P18" s="920">
        <v>0</v>
      </c>
      <c r="Q18" s="918">
        <v>0</v>
      </c>
      <c r="R18" s="920">
        <v>0</v>
      </c>
      <c r="S18" s="920">
        <v>0</v>
      </c>
      <c r="T18" s="918">
        <v>0</v>
      </c>
      <c r="U18" s="920">
        <v>0</v>
      </c>
      <c r="V18" s="920">
        <v>0</v>
      </c>
      <c r="W18" s="918">
        <v>0</v>
      </c>
      <c r="X18" s="920">
        <v>0</v>
      </c>
      <c r="Y18" s="920">
        <v>0</v>
      </c>
      <c r="Z18" s="918">
        <v>0</v>
      </c>
      <c r="AA18" s="920">
        <v>0</v>
      </c>
      <c r="AB18" s="921">
        <v>0</v>
      </c>
      <c r="AC18" s="916"/>
      <c r="AD18" s="916"/>
    </row>
    <row r="19" spans="1:30" s="911" customFormat="1" ht="10.199999999999999">
      <c r="A19" s="917" t="s">
        <v>350</v>
      </c>
      <c r="B19" s="918">
        <v>0</v>
      </c>
      <c r="C19" s="920">
        <v>0</v>
      </c>
      <c r="D19" s="920">
        <v>0</v>
      </c>
      <c r="E19" s="918">
        <v>0</v>
      </c>
      <c r="F19" s="920">
        <v>0</v>
      </c>
      <c r="G19" s="920">
        <v>0</v>
      </c>
      <c r="H19" s="918">
        <v>0</v>
      </c>
      <c r="I19" s="920">
        <v>0</v>
      </c>
      <c r="J19" s="920">
        <v>0</v>
      </c>
      <c r="K19" s="918">
        <v>0</v>
      </c>
      <c r="L19" s="920">
        <v>0</v>
      </c>
      <c r="M19" s="920">
        <v>0</v>
      </c>
      <c r="N19" s="918">
        <v>0</v>
      </c>
      <c r="O19" s="920">
        <v>0</v>
      </c>
      <c r="P19" s="920">
        <v>0</v>
      </c>
      <c r="Q19" s="918">
        <v>0</v>
      </c>
      <c r="R19" s="920">
        <v>0</v>
      </c>
      <c r="S19" s="920">
        <v>0</v>
      </c>
      <c r="T19" s="918">
        <v>0</v>
      </c>
      <c r="U19" s="920">
        <v>0</v>
      </c>
      <c r="V19" s="920">
        <v>0</v>
      </c>
      <c r="W19" s="918">
        <v>0</v>
      </c>
      <c r="X19" s="920">
        <v>0</v>
      </c>
      <c r="Y19" s="920">
        <v>0</v>
      </c>
      <c r="Z19" s="918">
        <v>0</v>
      </c>
      <c r="AA19" s="920">
        <v>0</v>
      </c>
      <c r="AB19" s="921">
        <v>0</v>
      </c>
      <c r="AC19" s="916"/>
      <c r="AD19" s="916"/>
    </row>
    <row r="20" spans="1:30" s="911" customFormat="1" ht="10.199999999999999">
      <c r="A20" s="917" t="s">
        <v>354</v>
      </c>
      <c r="B20" s="918">
        <v>0</v>
      </c>
      <c r="C20" s="920">
        <v>0</v>
      </c>
      <c r="D20" s="920">
        <v>0</v>
      </c>
      <c r="E20" s="918">
        <v>0</v>
      </c>
      <c r="F20" s="920">
        <v>0</v>
      </c>
      <c r="G20" s="920">
        <v>0</v>
      </c>
      <c r="H20" s="918">
        <v>1040.1949999999999</v>
      </c>
      <c r="I20" s="920">
        <v>0</v>
      </c>
      <c r="J20" s="920">
        <v>1040.1949999999999</v>
      </c>
      <c r="K20" s="918">
        <v>0</v>
      </c>
      <c r="L20" s="920">
        <v>0</v>
      </c>
      <c r="M20" s="920">
        <v>0</v>
      </c>
      <c r="N20" s="918">
        <v>0</v>
      </c>
      <c r="O20" s="920">
        <v>0</v>
      </c>
      <c r="P20" s="920">
        <v>0</v>
      </c>
      <c r="Q20" s="918">
        <v>4908.4210000000003</v>
      </c>
      <c r="R20" s="920">
        <v>3567.5429876410535</v>
      </c>
      <c r="S20" s="920">
        <v>18186.816999999999</v>
      </c>
      <c r="T20" s="918">
        <v>0</v>
      </c>
      <c r="U20" s="920">
        <v>0</v>
      </c>
      <c r="V20" s="920">
        <v>0</v>
      </c>
      <c r="W20" s="918">
        <v>0</v>
      </c>
      <c r="X20" s="920">
        <v>0</v>
      </c>
      <c r="Y20" s="920">
        <v>0</v>
      </c>
      <c r="Z20" s="918">
        <v>5948.6170000000002</v>
      </c>
      <c r="AA20" s="920">
        <v>3567.5429876410535</v>
      </c>
      <c r="AB20" s="921">
        <v>19227.011999999999</v>
      </c>
      <c r="AC20" s="916"/>
      <c r="AD20" s="916"/>
    </row>
    <row r="21" spans="1:30" s="911" customFormat="1" ht="10.199999999999999">
      <c r="A21" s="917" t="s">
        <v>429</v>
      </c>
      <c r="B21" s="918">
        <v>0</v>
      </c>
      <c r="C21" s="920">
        <v>0</v>
      </c>
      <c r="D21" s="920">
        <v>0</v>
      </c>
      <c r="E21" s="918">
        <v>0</v>
      </c>
      <c r="F21" s="920">
        <v>0</v>
      </c>
      <c r="G21" s="920">
        <v>0</v>
      </c>
      <c r="H21" s="918">
        <v>0</v>
      </c>
      <c r="I21" s="920">
        <v>0</v>
      </c>
      <c r="J21" s="920">
        <v>0</v>
      </c>
      <c r="K21" s="918">
        <v>0</v>
      </c>
      <c r="L21" s="920">
        <v>0</v>
      </c>
      <c r="M21" s="920">
        <v>0</v>
      </c>
      <c r="N21" s="918">
        <v>0</v>
      </c>
      <c r="O21" s="920">
        <v>0</v>
      </c>
      <c r="P21" s="920">
        <v>0</v>
      </c>
      <c r="Q21" s="918">
        <v>0</v>
      </c>
      <c r="R21" s="920">
        <v>0</v>
      </c>
      <c r="S21" s="920">
        <v>0</v>
      </c>
      <c r="T21" s="918">
        <v>841.81</v>
      </c>
      <c r="U21" s="920">
        <v>0</v>
      </c>
      <c r="V21" s="920">
        <v>841.81</v>
      </c>
      <c r="W21" s="918">
        <v>0</v>
      </c>
      <c r="X21" s="920">
        <v>0</v>
      </c>
      <c r="Y21" s="920">
        <v>0</v>
      </c>
      <c r="Z21" s="918">
        <v>841.81</v>
      </c>
      <c r="AA21" s="920">
        <v>0</v>
      </c>
      <c r="AB21" s="921">
        <v>841.81</v>
      </c>
      <c r="AC21" s="916"/>
      <c r="AD21" s="916"/>
    </row>
    <row r="22" spans="1:30" s="911" customFormat="1" ht="10.199999999999999">
      <c r="A22" s="917" t="s">
        <v>430</v>
      </c>
      <c r="B22" s="918">
        <v>0</v>
      </c>
      <c r="C22" s="920">
        <v>0</v>
      </c>
      <c r="D22" s="920">
        <v>0</v>
      </c>
      <c r="E22" s="918">
        <v>0</v>
      </c>
      <c r="F22" s="920">
        <v>0</v>
      </c>
      <c r="G22" s="920">
        <v>0</v>
      </c>
      <c r="H22" s="918">
        <v>0</v>
      </c>
      <c r="I22" s="920">
        <v>0</v>
      </c>
      <c r="J22" s="920">
        <v>0</v>
      </c>
      <c r="K22" s="918">
        <v>0</v>
      </c>
      <c r="L22" s="920">
        <v>0</v>
      </c>
      <c r="M22" s="920">
        <v>0</v>
      </c>
      <c r="N22" s="918">
        <v>0</v>
      </c>
      <c r="O22" s="920">
        <v>0</v>
      </c>
      <c r="P22" s="920">
        <v>0</v>
      </c>
      <c r="Q22" s="918">
        <v>51.4</v>
      </c>
      <c r="R22" s="920">
        <v>402.57898979043523</v>
      </c>
      <c r="S22" s="920">
        <v>1549.8</v>
      </c>
      <c r="T22" s="918">
        <v>0</v>
      </c>
      <c r="U22" s="920">
        <v>0</v>
      </c>
      <c r="V22" s="920">
        <v>0</v>
      </c>
      <c r="W22" s="918">
        <v>0</v>
      </c>
      <c r="X22" s="920">
        <v>0</v>
      </c>
      <c r="Y22" s="920">
        <v>0</v>
      </c>
      <c r="Z22" s="918">
        <v>51.4</v>
      </c>
      <c r="AA22" s="920">
        <v>402.57898979043523</v>
      </c>
      <c r="AB22" s="921">
        <v>1549.8</v>
      </c>
      <c r="AC22" s="916"/>
      <c r="AD22" s="916"/>
    </row>
    <row r="23" spans="1:30" s="911" customFormat="1" ht="10.199999999999999">
      <c r="A23" s="917" t="s">
        <v>431</v>
      </c>
      <c r="B23" s="918">
        <v>0</v>
      </c>
      <c r="C23" s="920">
        <v>0</v>
      </c>
      <c r="D23" s="920">
        <v>0</v>
      </c>
      <c r="E23" s="918">
        <v>0</v>
      </c>
      <c r="F23" s="920">
        <v>0</v>
      </c>
      <c r="G23" s="920">
        <v>0</v>
      </c>
      <c r="H23" s="918">
        <v>0</v>
      </c>
      <c r="I23" s="920">
        <v>0</v>
      </c>
      <c r="J23" s="920">
        <v>0</v>
      </c>
      <c r="K23" s="918">
        <v>0</v>
      </c>
      <c r="L23" s="920">
        <v>0</v>
      </c>
      <c r="M23" s="920">
        <v>0</v>
      </c>
      <c r="N23" s="918">
        <v>0</v>
      </c>
      <c r="O23" s="920">
        <v>0</v>
      </c>
      <c r="P23" s="920">
        <v>0</v>
      </c>
      <c r="Q23" s="918">
        <v>0</v>
      </c>
      <c r="R23" s="920">
        <v>0</v>
      </c>
      <c r="S23" s="920">
        <v>0</v>
      </c>
      <c r="T23" s="918">
        <v>0</v>
      </c>
      <c r="U23" s="920">
        <v>0</v>
      </c>
      <c r="V23" s="920">
        <v>0</v>
      </c>
      <c r="W23" s="918">
        <v>0</v>
      </c>
      <c r="X23" s="920">
        <v>0</v>
      </c>
      <c r="Y23" s="920">
        <v>0</v>
      </c>
      <c r="Z23" s="918">
        <v>0</v>
      </c>
      <c r="AA23" s="920">
        <v>0</v>
      </c>
      <c r="AB23" s="921">
        <v>0</v>
      </c>
      <c r="AC23" s="916"/>
      <c r="AD23" s="916"/>
    </row>
    <row r="24" spans="1:30" s="911" customFormat="1" ht="10.199999999999999">
      <c r="A24" s="917" t="s">
        <v>756</v>
      </c>
      <c r="B24" s="918">
        <v>0</v>
      </c>
      <c r="C24" s="920">
        <v>0</v>
      </c>
      <c r="D24" s="920">
        <v>0</v>
      </c>
      <c r="E24" s="918">
        <v>0</v>
      </c>
      <c r="F24" s="920">
        <v>0</v>
      </c>
      <c r="G24" s="920">
        <v>0</v>
      </c>
      <c r="H24" s="918">
        <v>0</v>
      </c>
      <c r="I24" s="920">
        <v>0</v>
      </c>
      <c r="J24" s="920">
        <v>0</v>
      </c>
      <c r="K24" s="918">
        <v>0</v>
      </c>
      <c r="L24" s="920">
        <v>0</v>
      </c>
      <c r="M24" s="920">
        <v>0</v>
      </c>
      <c r="N24" s="918">
        <v>0</v>
      </c>
      <c r="O24" s="920">
        <v>0</v>
      </c>
      <c r="P24" s="920">
        <v>0</v>
      </c>
      <c r="Q24" s="918">
        <v>0</v>
      </c>
      <c r="R24" s="920">
        <v>0</v>
      </c>
      <c r="S24" s="920">
        <v>0</v>
      </c>
      <c r="T24" s="918">
        <v>0</v>
      </c>
      <c r="U24" s="920">
        <v>0</v>
      </c>
      <c r="V24" s="920">
        <v>0</v>
      </c>
      <c r="W24" s="918">
        <v>0</v>
      </c>
      <c r="X24" s="920">
        <v>0</v>
      </c>
      <c r="Y24" s="920">
        <v>0</v>
      </c>
      <c r="Z24" s="918">
        <v>0</v>
      </c>
      <c r="AA24" s="920">
        <v>0</v>
      </c>
      <c r="AB24" s="921">
        <v>0</v>
      </c>
      <c r="AC24" s="916"/>
      <c r="AD24" s="916"/>
    </row>
    <row r="25" spans="1:30" s="911" customFormat="1" ht="10.199999999999999">
      <c r="A25" s="912" t="s">
        <v>757</v>
      </c>
      <c r="B25" s="913">
        <v>0</v>
      </c>
      <c r="C25" s="914">
        <v>0</v>
      </c>
      <c r="D25" s="915">
        <v>0</v>
      </c>
      <c r="E25" s="913">
        <v>106.119</v>
      </c>
      <c r="F25" s="914">
        <v>0</v>
      </c>
      <c r="G25" s="915">
        <v>106.119</v>
      </c>
      <c r="H25" s="913">
        <v>0</v>
      </c>
      <c r="I25" s="914">
        <v>0</v>
      </c>
      <c r="J25" s="915">
        <v>0</v>
      </c>
      <c r="K25" s="913">
        <v>0</v>
      </c>
      <c r="L25" s="914">
        <v>0</v>
      </c>
      <c r="M25" s="915">
        <v>0</v>
      </c>
      <c r="N25" s="913">
        <v>0</v>
      </c>
      <c r="O25" s="914">
        <v>0</v>
      </c>
      <c r="P25" s="915">
        <v>0</v>
      </c>
      <c r="Q25" s="913">
        <v>32591.585999999999</v>
      </c>
      <c r="R25" s="914">
        <v>13362.888500806019</v>
      </c>
      <c r="S25" s="915">
        <v>82328.256999999998</v>
      </c>
      <c r="T25" s="913">
        <v>5955.4009999999998</v>
      </c>
      <c r="U25" s="914">
        <v>327.08839333691566</v>
      </c>
      <c r="V25" s="915">
        <v>7172.8249999999998</v>
      </c>
      <c r="W25" s="913">
        <v>0</v>
      </c>
      <c r="X25" s="914">
        <v>0</v>
      </c>
      <c r="Y25" s="915">
        <v>0</v>
      </c>
      <c r="Z25" s="913">
        <v>38653.107000000004</v>
      </c>
      <c r="AA25" s="914">
        <v>13689.976894142934</v>
      </c>
      <c r="AB25" s="915">
        <v>89607.202000000005</v>
      </c>
      <c r="AC25" s="916"/>
      <c r="AD25" s="916"/>
    </row>
    <row r="26" spans="1:30" s="911" customFormat="1" ht="10.199999999999999">
      <c r="A26" s="917" t="s">
        <v>753</v>
      </c>
      <c r="B26" s="918">
        <v>0</v>
      </c>
      <c r="C26" s="919">
        <v>0</v>
      </c>
      <c r="D26" s="920">
        <v>0</v>
      </c>
      <c r="E26" s="918">
        <v>0</v>
      </c>
      <c r="F26" s="919">
        <v>0</v>
      </c>
      <c r="G26" s="920">
        <v>0</v>
      </c>
      <c r="H26" s="918">
        <v>0</v>
      </c>
      <c r="I26" s="919">
        <v>0</v>
      </c>
      <c r="J26" s="920">
        <v>0</v>
      </c>
      <c r="K26" s="918">
        <v>0</v>
      </c>
      <c r="L26" s="919">
        <v>0</v>
      </c>
      <c r="M26" s="920">
        <v>0</v>
      </c>
      <c r="N26" s="918">
        <v>0</v>
      </c>
      <c r="O26" s="919">
        <v>0</v>
      </c>
      <c r="P26" s="920">
        <v>0</v>
      </c>
      <c r="Q26" s="918">
        <v>0</v>
      </c>
      <c r="R26" s="919">
        <v>0</v>
      </c>
      <c r="S26" s="920">
        <v>0</v>
      </c>
      <c r="T26" s="918">
        <v>0</v>
      </c>
      <c r="U26" s="919">
        <v>0</v>
      </c>
      <c r="V26" s="920">
        <v>0</v>
      </c>
      <c r="W26" s="918">
        <v>0</v>
      </c>
      <c r="X26" s="919">
        <v>0</v>
      </c>
      <c r="Y26" s="920">
        <v>0</v>
      </c>
      <c r="Z26" s="918">
        <v>0</v>
      </c>
      <c r="AA26" s="919">
        <v>0</v>
      </c>
      <c r="AB26" s="921">
        <v>0</v>
      </c>
      <c r="AC26" s="916"/>
      <c r="AD26" s="916"/>
    </row>
    <row r="27" spans="1:30" s="911" customFormat="1" ht="10.199999999999999">
      <c r="A27" s="917" t="s">
        <v>428</v>
      </c>
      <c r="B27" s="918">
        <v>0</v>
      </c>
      <c r="C27" s="920">
        <v>0</v>
      </c>
      <c r="D27" s="920">
        <v>0</v>
      </c>
      <c r="E27" s="918">
        <v>0</v>
      </c>
      <c r="F27" s="920">
        <v>0</v>
      </c>
      <c r="G27" s="920">
        <v>0</v>
      </c>
      <c r="H27" s="918">
        <v>0</v>
      </c>
      <c r="I27" s="920">
        <v>0</v>
      </c>
      <c r="J27" s="920">
        <v>0</v>
      </c>
      <c r="K27" s="918">
        <v>0</v>
      </c>
      <c r="L27" s="920">
        <v>0</v>
      </c>
      <c r="M27" s="920">
        <v>0</v>
      </c>
      <c r="N27" s="918">
        <v>0</v>
      </c>
      <c r="O27" s="920">
        <v>0</v>
      </c>
      <c r="P27" s="920">
        <v>0</v>
      </c>
      <c r="Q27" s="918">
        <v>0</v>
      </c>
      <c r="R27" s="920">
        <v>0</v>
      </c>
      <c r="S27" s="920">
        <v>0</v>
      </c>
      <c r="T27" s="918">
        <v>0</v>
      </c>
      <c r="U27" s="920">
        <v>0</v>
      </c>
      <c r="V27" s="920">
        <v>0</v>
      </c>
      <c r="W27" s="918">
        <v>0</v>
      </c>
      <c r="X27" s="920">
        <v>0</v>
      </c>
      <c r="Y27" s="920">
        <v>0</v>
      </c>
      <c r="Z27" s="918">
        <v>0</v>
      </c>
      <c r="AA27" s="920">
        <v>0</v>
      </c>
      <c r="AB27" s="921">
        <v>0</v>
      </c>
      <c r="AC27" s="916"/>
      <c r="AD27" s="916"/>
    </row>
    <row r="28" spans="1:30" s="911" customFormat="1" ht="10.199999999999999">
      <c r="A28" s="917" t="s">
        <v>350</v>
      </c>
      <c r="B28" s="918">
        <v>0</v>
      </c>
      <c r="C28" s="920">
        <v>0</v>
      </c>
      <c r="D28" s="920">
        <v>0</v>
      </c>
      <c r="E28" s="918">
        <v>0</v>
      </c>
      <c r="F28" s="920">
        <v>0</v>
      </c>
      <c r="G28" s="920">
        <v>0</v>
      </c>
      <c r="H28" s="918">
        <v>0</v>
      </c>
      <c r="I28" s="920">
        <v>0</v>
      </c>
      <c r="J28" s="920">
        <v>0</v>
      </c>
      <c r="K28" s="918">
        <v>0</v>
      </c>
      <c r="L28" s="920">
        <v>0</v>
      </c>
      <c r="M28" s="920">
        <v>0</v>
      </c>
      <c r="N28" s="918">
        <v>0</v>
      </c>
      <c r="O28" s="920">
        <v>0</v>
      </c>
      <c r="P28" s="920">
        <v>0</v>
      </c>
      <c r="Q28" s="918">
        <v>0</v>
      </c>
      <c r="R28" s="920">
        <v>0</v>
      </c>
      <c r="S28" s="920">
        <v>0</v>
      </c>
      <c r="T28" s="918">
        <v>0</v>
      </c>
      <c r="U28" s="920">
        <v>0</v>
      </c>
      <c r="V28" s="920">
        <v>0</v>
      </c>
      <c r="W28" s="918">
        <v>0</v>
      </c>
      <c r="X28" s="920">
        <v>0</v>
      </c>
      <c r="Y28" s="920">
        <v>0</v>
      </c>
      <c r="Z28" s="918">
        <v>0</v>
      </c>
      <c r="AA28" s="920">
        <v>0</v>
      </c>
      <c r="AB28" s="921">
        <v>0</v>
      </c>
      <c r="AC28" s="916"/>
      <c r="AD28" s="916"/>
    </row>
    <row r="29" spans="1:30" s="911" customFormat="1" ht="10.199999999999999">
      <c r="A29" s="917" t="s">
        <v>354</v>
      </c>
      <c r="B29" s="918">
        <v>0</v>
      </c>
      <c r="C29" s="920">
        <v>0</v>
      </c>
      <c r="D29" s="920">
        <v>0</v>
      </c>
      <c r="E29" s="918">
        <v>106.119</v>
      </c>
      <c r="F29" s="920">
        <v>0</v>
      </c>
      <c r="G29" s="920">
        <v>106.119</v>
      </c>
      <c r="H29" s="918">
        <v>0</v>
      </c>
      <c r="I29" s="920">
        <v>0</v>
      </c>
      <c r="J29" s="920">
        <v>0</v>
      </c>
      <c r="K29" s="918">
        <v>0</v>
      </c>
      <c r="L29" s="920">
        <v>0</v>
      </c>
      <c r="M29" s="920">
        <v>0</v>
      </c>
      <c r="N29" s="918">
        <v>0</v>
      </c>
      <c r="O29" s="920">
        <v>0</v>
      </c>
      <c r="P29" s="920">
        <v>0</v>
      </c>
      <c r="Q29" s="918">
        <v>30603.198</v>
      </c>
      <c r="R29" s="920">
        <v>8628.5972595378826</v>
      </c>
      <c r="S29" s="920">
        <v>62718.838000000003</v>
      </c>
      <c r="T29" s="918">
        <v>5955.4009999999998</v>
      </c>
      <c r="U29" s="920">
        <v>327.08839333691566</v>
      </c>
      <c r="V29" s="920">
        <v>7172.8249999999998</v>
      </c>
      <c r="W29" s="918">
        <v>0</v>
      </c>
      <c r="X29" s="920">
        <v>0</v>
      </c>
      <c r="Y29" s="920">
        <v>0</v>
      </c>
      <c r="Z29" s="918">
        <v>36664.718999999997</v>
      </c>
      <c r="AA29" s="920">
        <v>8955.6859215475561</v>
      </c>
      <c r="AB29" s="921">
        <v>69997.782999999996</v>
      </c>
      <c r="AC29" s="916"/>
      <c r="AD29" s="916"/>
    </row>
    <row r="30" spans="1:30" s="911" customFormat="1" ht="10.199999999999999">
      <c r="A30" s="917" t="s">
        <v>429</v>
      </c>
      <c r="B30" s="918">
        <v>0</v>
      </c>
      <c r="C30" s="920">
        <v>0</v>
      </c>
      <c r="D30" s="920">
        <v>0</v>
      </c>
      <c r="E30" s="918">
        <v>0</v>
      </c>
      <c r="F30" s="920">
        <v>0</v>
      </c>
      <c r="G30" s="920">
        <v>0</v>
      </c>
      <c r="H30" s="918">
        <v>0</v>
      </c>
      <c r="I30" s="920">
        <v>0</v>
      </c>
      <c r="J30" s="920">
        <v>0</v>
      </c>
      <c r="K30" s="918">
        <v>0</v>
      </c>
      <c r="L30" s="920">
        <v>0</v>
      </c>
      <c r="M30" s="920">
        <v>0</v>
      </c>
      <c r="N30" s="918">
        <v>0</v>
      </c>
      <c r="O30" s="920">
        <v>0</v>
      </c>
      <c r="P30" s="920">
        <v>0</v>
      </c>
      <c r="Q30" s="918">
        <v>0</v>
      </c>
      <c r="R30" s="920">
        <v>0</v>
      </c>
      <c r="S30" s="920">
        <v>0</v>
      </c>
      <c r="T30" s="918">
        <v>0</v>
      </c>
      <c r="U30" s="920">
        <v>0</v>
      </c>
      <c r="V30" s="920">
        <v>0</v>
      </c>
      <c r="W30" s="918">
        <v>0</v>
      </c>
      <c r="X30" s="920">
        <v>0</v>
      </c>
      <c r="Y30" s="920">
        <v>0</v>
      </c>
      <c r="Z30" s="918">
        <v>0</v>
      </c>
      <c r="AA30" s="920">
        <v>0</v>
      </c>
      <c r="AB30" s="921">
        <v>0</v>
      </c>
      <c r="AC30" s="916"/>
      <c r="AD30" s="916"/>
    </row>
    <row r="31" spans="1:30" s="911" customFormat="1" ht="10.199999999999999">
      <c r="A31" s="917" t="s">
        <v>430</v>
      </c>
      <c r="B31" s="918">
        <v>0</v>
      </c>
      <c r="C31" s="920">
        <v>0</v>
      </c>
      <c r="D31" s="920">
        <v>0</v>
      </c>
      <c r="E31" s="918">
        <v>0</v>
      </c>
      <c r="F31" s="920">
        <v>0</v>
      </c>
      <c r="G31" s="920">
        <v>0</v>
      </c>
      <c r="H31" s="918">
        <v>0</v>
      </c>
      <c r="I31" s="920">
        <v>0</v>
      </c>
      <c r="J31" s="920">
        <v>0</v>
      </c>
      <c r="K31" s="918">
        <v>0</v>
      </c>
      <c r="L31" s="920">
        <v>0</v>
      </c>
      <c r="M31" s="920">
        <v>0</v>
      </c>
      <c r="N31" s="918">
        <v>0</v>
      </c>
      <c r="O31" s="920">
        <v>0</v>
      </c>
      <c r="P31" s="920">
        <v>0</v>
      </c>
      <c r="Q31" s="918">
        <v>1988.3869999999999</v>
      </c>
      <c r="R31" s="920">
        <v>4734.2909725953787</v>
      </c>
      <c r="S31" s="920">
        <v>19609.419000000002</v>
      </c>
      <c r="T31" s="918">
        <v>0</v>
      </c>
      <c r="U31" s="920">
        <v>0</v>
      </c>
      <c r="V31" s="920">
        <v>0</v>
      </c>
      <c r="W31" s="918">
        <v>0</v>
      </c>
      <c r="X31" s="920">
        <v>0</v>
      </c>
      <c r="Y31" s="920">
        <v>0</v>
      </c>
      <c r="Z31" s="918">
        <v>1988.3869999999999</v>
      </c>
      <c r="AA31" s="920">
        <v>4734.2909725953787</v>
      </c>
      <c r="AB31" s="921">
        <v>19609.419000000002</v>
      </c>
      <c r="AC31" s="916"/>
      <c r="AD31" s="916"/>
    </row>
    <row r="32" spans="1:30" s="911" customFormat="1" ht="10.199999999999999">
      <c r="A32" s="917" t="s">
        <v>431</v>
      </c>
      <c r="B32" s="918">
        <v>0</v>
      </c>
      <c r="C32" s="920">
        <v>0</v>
      </c>
      <c r="D32" s="920">
        <v>0</v>
      </c>
      <c r="E32" s="918">
        <v>0</v>
      </c>
      <c r="F32" s="920">
        <v>0</v>
      </c>
      <c r="G32" s="920">
        <v>0</v>
      </c>
      <c r="H32" s="918">
        <v>0</v>
      </c>
      <c r="I32" s="920">
        <v>0</v>
      </c>
      <c r="J32" s="920">
        <v>0</v>
      </c>
      <c r="K32" s="918">
        <v>0</v>
      </c>
      <c r="L32" s="920">
        <v>0</v>
      </c>
      <c r="M32" s="920">
        <v>0</v>
      </c>
      <c r="N32" s="918">
        <v>0</v>
      </c>
      <c r="O32" s="920">
        <v>0</v>
      </c>
      <c r="P32" s="920">
        <v>0</v>
      </c>
      <c r="Q32" s="918">
        <v>0</v>
      </c>
      <c r="R32" s="920">
        <v>0</v>
      </c>
      <c r="S32" s="920">
        <v>0</v>
      </c>
      <c r="T32" s="918">
        <v>0</v>
      </c>
      <c r="U32" s="920">
        <v>0</v>
      </c>
      <c r="V32" s="920">
        <v>0</v>
      </c>
      <c r="W32" s="918">
        <v>0</v>
      </c>
      <c r="X32" s="920">
        <v>0</v>
      </c>
      <c r="Y32" s="920">
        <v>0</v>
      </c>
      <c r="Z32" s="918">
        <v>0</v>
      </c>
      <c r="AA32" s="920">
        <v>0</v>
      </c>
      <c r="AB32" s="921">
        <v>0</v>
      </c>
      <c r="AC32" s="916"/>
      <c r="AD32" s="916"/>
    </row>
    <row r="33" spans="1:30" s="911" customFormat="1" ht="10.199999999999999">
      <c r="A33" s="917" t="s">
        <v>758</v>
      </c>
      <c r="B33" s="918">
        <v>0</v>
      </c>
      <c r="C33" s="920">
        <v>0</v>
      </c>
      <c r="D33" s="920">
        <v>0</v>
      </c>
      <c r="E33" s="918">
        <v>0</v>
      </c>
      <c r="F33" s="920">
        <v>0</v>
      </c>
      <c r="G33" s="920">
        <v>0</v>
      </c>
      <c r="H33" s="918">
        <v>0</v>
      </c>
      <c r="I33" s="920">
        <v>0</v>
      </c>
      <c r="J33" s="920">
        <v>0</v>
      </c>
      <c r="K33" s="918">
        <v>0</v>
      </c>
      <c r="L33" s="920">
        <v>0</v>
      </c>
      <c r="M33" s="920">
        <v>0</v>
      </c>
      <c r="N33" s="918">
        <v>0</v>
      </c>
      <c r="O33" s="920">
        <v>0</v>
      </c>
      <c r="P33" s="920">
        <v>0</v>
      </c>
      <c r="Q33" s="918">
        <v>0</v>
      </c>
      <c r="R33" s="920">
        <v>0</v>
      </c>
      <c r="S33" s="920">
        <v>0</v>
      </c>
      <c r="T33" s="918">
        <v>0</v>
      </c>
      <c r="U33" s="920">
        <v>0</v>
      </c>
      <c r="V33" s="920">
        <v>0</v>
      </c>
      <c r="W33" s="918">
        <v>0</v>
      </c>
      <c r="X33" s="920">
        <v>0</v>
      </c>
      <c r="Y33" s="920">
        <v>0</v>
      </c>
      <c r="Z33" s="918">
        <v>0</v>
      </c>
      <c r="AA33" s="920">
        <v>0</v>
      </c>
      <c r="AB33" s="921">
        <v>0</v>
      </c>
      <c r="AC33" s="916"/>
      <c r="AD33" s="916"/>
    </row>
    <row r="34" spans="1:30" s="911" customFormat="1" ht="10.199999999999999">
      <c r="A34" s="912" t="s">
        <v>759</v>
      </c>
      <c r="B34" s="913">
        <v>5564.018</v>
      </c>
      <c r="C34" s="914">
        <v>18.578452444922085</v>
      </c>
      <c r="D34" s="915">
        <v>5633.1679999999997</v>
      </c>
      <c r="E34" s="913">
        <v>1562155.811</v>
      </c>
      <c r="F34" s="914">
        <v>4.6483073616335302</v>
      </c>
      <c r="G34" s="915">
        <v>1562173.1129999999</v>
      </c>
      <c r="H34" s="913">
        <v>110508.147</v>
      </c>
      <c r="I34" s="914">
        <v>0</v>
      </c>
      <c r="J34" s="915">
        <v>110508.147</v>
      </c>
      <c r="K34" s="913">
        <v>66488.009999999995</v>
      </c>
      <c r="L34" s="914">
        <v>0</v>
      </c>
      <c r="M34" s="915">
        <v>66488.009999999995</v>
      </c>
      <c r="N34" s="913">
        <v>0</v>
      </c>
      <c r="O34" s="914">
        <v>0</v>
      </c>
      <c r="P34" s="915">
        <v>0</v>
      </c>
      <c r="Q34" s="913">
        <v>341318.93599999999</v>
      </c>
      <c r="R34" s="914">
        <v>17434.084631918322</v>
      </c>
      <c r="S34" s="915">
        <v>406208.59899999999</v>
      </c>
      <c r="T34" s="913">
        <v>378558.272</v>
      </c>
      <c r="U34" s="914">
        <v>224.50080601826974</v>
      </c>
      <c r="V34" s="915">
        <v>379393.86499999999</v>
      </c>
      <c r="W34" s="913">
        <v>225014.00200000001</v>
      </c>
      <c r="X34" s="914">
        <v>0</v>
      </c>
      <c r="Y34" s="915">
        <v>225014.00200000001</v>
      </c>
      <c r="Z34" s="913">
        <v>2689607.199</v>
      </c>
      <c r="AA34" s="914">
        <v>17681.812735088661</v>
      </c>
      <c r="AB34" s="915">
        <v>2755418.9070000001</v>
      </c>
      <c r="AC34" s="916"/>
      <c r="AD34" s="916"/>
    </row>
    <row r="35" spans="1:30" s="911" customFormat="1" ht="10.199999999999999">
      <c r="A35" s="917" t="s">
        <v>753</v>
      </c>
      <c r="B35" s="918">
        <v>0</v>
      </c>
      <c r="C35" s="919">
        <v>0</v>
      </c>
      <c r="D35" s="920">
        <v>0</v>
      </c>
      <c r="E35" s="918">
        <v>0</v>
      </c>
      <c r="F35" s="919">
        <v>0</v>
      </c>
      <c r="G35" s="920">
        <v>0</v>
      </c>
      <c r="H35" s="918">
        <v>0</v>
      </c>
      <c r="I35" s="919">
        <v>0</v>
      </c>
      <c r="J35" s="920">
        <v>0</v>
      </c>
      <c r="K35" s="918">
        <v>0</v>
      </c>
      <c r="L35" s="919">
        <v>0</v>
      </c>
      <c r="M35" s="920">
        <v>0</v>
      </c>
      <c r="N35" s="918">
        <v>0</v>
      </c>
      <c r="O35" s="919">
        <v>0</v>
      </c>
      <c r="P35" s="920">
        <v>0</v>
      </c>
      <c r="Q35" s="918">
        <v>0</v>
      </c>
      <c r="R35" s="919">
        <v>0</v>
      </c>
      <c r="S35" s="920">
        <v>0</v>
      </c>
      <c r="T35" s="918">
        <v>0</v>
      </c>
      <c r="U35" s="919">
        <v>0</v>
      </c>
      <c r="V35" s="920">
        <v>0</v>
      </c>
      <c r="W35" s="918">
        <v>0</v>
      </c>
      <c r="X35" s="919">
        <v>0</v>
      </c>
      <c r="Y35" s="920">
        <v>0</v>
      </c>
      <c r="Z35" s="918">
        <v>0</v>
      </c>
      <c r="AA35" s="919">
        <v>0</v>
      </c>
      <c r="AB35" s="921">
        <v>0</v>
      </c>
      <c r="AC35" s="916"/>
      <c r="AD35" s="916"/>
    </row>
    <row r="36" spans="1:30" s="911" customFormat="1" ht="10.199999999999999">
      <c r="A36" s="917" t="s">
        <v>428</v>
      </c>
      <c r="B36" s="918">
        <v>0</v>
      </c>
      <c r="C36" s="920">
        <v>0</v>
      </c>
      <c r="D36" s="920">
        <v>0</v>
      </c>
      <c r="E36" s="918">
        <v>0</v>
      </c>
      <c r="F36" s="920">
        <v>0</v>
      </c>
      <c r="G36" s="920">
        <v>0</v>
      </c>
      <c r="H36" s="918">
        <v>0</v>
      </c>
      <c r="I36" s="920">
        <v>0</v>
      </c>
      <c r="J36" s="920">
        <v>0</v>
      </c>
      <c r="K36" s="918">
        <v>0</v>
      </c>
      <c r="L36" s="920">
        <v>0</v>
      </c>
      <c r="M36" s="920">
        <v>0</v>
      </c>
      <c r="N36" s="918">
        <v>0</v>
      </c>
      <c r="O36" s="920">
        <v>0</v>
      </c>
      <c r="P36" s="920">
        <v>0</v>
      </c>
      <c r="Q36" s="918">
        <v>0</v>
      </c>
      <c r="R36" s="920">
        <v>0</v>
      </c>
      <c r="S36" s="920">
        <v>0</v>
      </c>
      <c r="T36" s="918">
        <v>0</v>
      </c>
      <c r="U36" s="920">
        <v>0</v>
      </c>
      <c r="V36" s="920">
        <v>0</v>
      </c>
      <c r="W36" s="918">
        <v>0</v>
      </c>
      <c r="X36" s="920">
        <v>0</v>
      </c>
      <c r="Y36" s="920">
        <v>0</v>
      </c>
      <c r="Z36" s="918">
        <v>0</v>
      </c>
      <c r="AA36" s="920">
        <v>0</v>
      </c>
      <c r="AB36" s="921">
        <v>0</v>
      </c>
      <c r="AC36" s="916"/>
      <c r="AD36" s="916"/>
    </row>
    <row r="37" spans="1:30" s="911" customFormat="1" ht="10.199999999999999">
      <c r="A37" s="917" t="s">
        <v>350</v>
      </c>
      <c r="B37" s="918">
        <v>0</v>
      </c>
      <c r="C37" s="920">
        <v>0</v>
      </c>
      <c r="D37" s="920">
        <v>0</v>
      </c>
      <c r="E37" s="918">
        <v>0</v>
      </c>
      <c r="F37" s="920">
        <v>0</v>
      </c>
      <c r="G37" s="920">
        <v>0</v>
      </c>
      <c r="H37" s="918">
        <v>0</v>
      </c>
      <c r="I37" s="920">
        <v>0</v>
      </c>
      <c r="J37" s="920">
        <v>0</v>
      </c>
      <c r="K37" s="918">
        <v>0</v>
      </c>
      <c r="L37" s="920">
        <v>0</v>
      </c>
      <c r="M37" s="920">
        <v>0</v>
      </c>
      <c r="N37" s="918">
        <v>0</v>
      </c>
      <c r="O37" s="920">
        <v>0</v>
      </c>
      <c r="P37" s="920">
        <v>0</v>
      </c>
      <c r="Q37" s="918">
        <v>0</v>
      </c>
      <c r="R37" s="920">
        <v>0</v>
      </c>
      <c r="S37" s="920">
        <v>0</v>
      </c>
      <c r="T37" s="918">
        <v>0</v>
      </c>
      <c r="U37" s="920">
        <v>0</v>
      </c>
      <c r="V37" s="920">
        <v>0</v>
      </c>
      <c r="W37" s="918">
        <v>0</v>
      </c>
      <c r="X37" s="920">
        <v>0</v>
      </c>
      <c r="Y37" s="920">
        <v>0</v>
      </c>
      <c r="Z37" s="918">
        <v>0</v>
      </c>
      <c r="AA37" s="920">
        <v>0</v>
      </c>
      <c r="AB37" s="921">
        <v>0</v>
      </c>
      <c r="AC37" s="916"/>
      <c r="AD37" s="916"/>
    </row>
    <row r="38" spans="1:30" s="911" customFormat="1" ht="10.199999999999999">
      <c r="A38" s="917" t="s">
        <v>354</v>
      </c>
      <c r="B38" s="918">
        <v>5564.018</v>
      </c>
      <c r="C38" s="920">
        <v>18.578452444922085</v>
      </c>
      <c r="D38" s="920">
        <v>5633.1679999999997</v>
      </c>
      <c r="E38" s="918">
        <v>1562155.811</v>
      </c>
      <c r="F38" s="920">
        <v>4.6483073616335302</v>
      </c>
      <c r="G38" s="920">
        <v>1562173.1129999999</v>
      </c>
      <c r="H38" s="918">
        <v>110508.147</v>
      </c>
      <c r="I38" s="920">
        <v>0</v>
      </c>
      <c r="J38" s="920">
        <v>110508.147</v>
      </c>
      <c r="K38" s="918">
        <v>66488.009999999995</v>
      </c>
      <c r="L38" s="920">
        <v>0</v>
      </c>
      <c r="M38" s="920">
        <v>66488.009999999995</v>
      </c>
      <c r="N38" s="918">
        <v>0</v>
      </c>
      <c r="O38" s="920">
        <v>0</v>
      </c>
      <c r="P38" s="920">
        <v>0</v>
      </c>
      <c r="Q38" s="918">
        <v>337462.701</v>
      </c>
      <c r="R38" s="920">
        <v>16630.797152068779</v>
      </c>
      <c r="S38" s="920">
        <v>399362.52799999999</v>
      </c>
      <c r="T38" s="918">
        <v>378558.272</v>
      </c>
      <c r="U38" s="920">
        <v>224.50080601826974</v>
      </c>
      <c r="V38" s="920">
        <v>379393.86499999999</v>
      </c>
      <c r="W38" s="918">
        <v>225014.00200000001</v>
      </c>
      <c r="X38" s="920">
        <v>0</v>
      </c>
      <c r="Y38" s="920">
        <v>225014.00200000001</v>
      </c>
      <c r="Z38" s="918">
        <v>2685750.9640000002</v>
      </c>
      <c r="AA38" s="920">
        <v>16878.525255239118</v>
      </c>
      <c r="AB38" s="921">
        <v>2748572.835</v>
      </c>
      <c r="AC38" s="916"/>
      <c r="AD38" s="916"/>
    </row>
    <row r="39" spans="1:30" s="911" customFormat="1" ht="10.199999999999999">
      <c r="A39" s="917" t="s">
        <v>429</v>
      </c>
      <c r="B39" s="918">
        <v>0</v>
      </c>
      <c r="C39" s="920">
        <v>0</v>
      </c>
      <c r="D39" s="920">
        <v>0</v>
      </c>
      <c r="E39" s="918">
        <v>0</v>
      </c>
      <c r="F39" s="920">
        <v>0</v>
      </c>
      <c r="G39" s="920">
        <v>0</v>
      </c>
      <c r="H39" s="918">
        <v>0</v>
      </c>
      <c r="I39" s="920">
        <v>0</v>
      </c>
      <c r="J39" s="920">
        <v>0</v>
      </c>
      <c r="K39" s="918">
        <v>0</v>
      </c>
      <c r="L39" s="920">
        <v>0</v>
      </c>
      <c r="M39" s="920">
        <v>0</v>
      </c>
      <c r="N39" s="918">
        <v>0</v>
      </c>
      <c r="O39" s="920">
        <v>0</v>
      </c>
      <c r="P39" s="920">
        <v>0</v>
      </c>
      <c r="Q39" s="918">
        <v>0</v>
      </c>
      <c r="R39" s="920">
        <v>0</v>
      </c>
      <c r="S39" s="920">
        <v>0</v>
      </c>
      <c r="T39" s="918">
        <v>0</v>
      </c>
      <c r="U39" s="920">
        <v>0</v>
      </c>
      <c r="V39" s="920">
        <v>0</v>
      </c>
      <c r="W39" s="918">
        <v>0</v>
      </c>
      <c r="X39" s="920">
        <v>0</v>
      </c>
      <c r="Y39" s="920">
        <v>0</v>
      </c>
      <c r="Z39" s="918">
        <v>0</v>
      </c>
      <c r="AA39" s="920">
        <v>0</v>
      </c>
      <c r="AB39" s="921">
        <v>0</v>
      </c>
      <c r="AC39" s="916"/>
      <c r="AD39" s="916"/>
    </row>
    <row r="40" spans="1:30" s="911" customFormat="1" ht="10.199999999999999">
      <c r="A40" s="917" t="s">
        <v>430</v>
      </c>
      <c r="B40" s="918">
        <v>0</v>
      </c>
      <c r="C40" s="920">
        <v>0</v>
      </c>
      <c r="D40" s="920">
        <v>0</v>
      </c>
      <c r="E40" s="918">
        <v>0</v>
      </c>
      <c r="F40" s="920">
        <v>0</v>
      </c>
      <c r="G40" s="920">
        <v>0</v>
      </c>
      <c r="H40" s="918">
        <v>0</v>
      </c>
      <c r="I40" s="920">
        <v>0</v>
      </c>
      <c r="J40" s="920">
        <v>0</v>
      </c>
      <c r="K40" s="918">
        <v>0</v>
      </c>
      <c r="L40" s="920">
        <v>0</v>
      </c>
      <c r="M40" s="920">
        <v>0</v>
      </c>
      <c r="N40" s="918">
        <v>0</v>
      </c>
      <c r="O40" s="920">
        <v>0</v>
      </c>
      <c r="P40" s="920">
        <v>0</v>
      </c>
      <c r="Q40" s="918">
        <v>3856.2350000000001</v>
      </c>
      <c r="R40" s="920">
        <v>803.28721117678674</v>
      </c>
      <c r="S40" s="920">
        <v>6846.0709999999999</v>
      </c>
      <c r="T40" s="918">
        <v>0</v>
      </c>
      <c r="U40" s="920">
        <v>0</v>
      </c>
      <c r="V40" s="920">
        <v>0</v>
      </c>
      <c r="W40" s="918">
        <v>0</v>
      </c>
      <c r="X40" s="920">
        <v>0</v>
      </c>
      <c r="Y40" s="920">
        <v>0</v>
      </c>
      <c r="Z40" s="918">
        <v>3856.2350000000001</v>
      </c>
      <c r="AA40" s="920">
        <v>803.28721117678674</v>
      </c>
      <c r="AB40" s="921">
        <v>6846.0709999999999</v>
      </c>
      <c r="AC40" s="916"/>
      <c r="AD40" s="916"/>
    </row>
    <row r="41" spans="1:30" s="911" customFormat="1" ht="10.199999999999999">
      <c r="A41" s="917" t="s">
        <v>431</v>
      </c>
      <c r="B41" s="918">
        <v>0</v>
      </c>
      <c r="C41" s="920">
        <v>0</v>
      </c>
      <c r="D41" s="920">
        <v>0</v>
      </c>
      <c r="E41" s="918">
        <v>0</v>
      </c>
      <c r="F41" s="920">
        <v>0</v>
      </c>
      <c r="G41" s="920">
        <v>0</v>
      </c>
      <c r="H41" s="918">
        <v>0</v>
      </c>
      <c r="I41" s="920">
        <v>0</v>
      </c>
      <c r="J41" s="920">
        <v>0</v>
      </c>
      <c r="K41" s="918">
        <v>0</v>
      </c>
      <c r="L41" s="920">
        <v>0</v>
      </c>
      <c r="M41" s="920">
        <v>0</v>
      </c>
      <c r="N41" s="918">
        <v>0</v>
      </c>
      <c r="O41" s="920">
        <v>0</v>
      </c>
      <c r="P41" s="920">
        <v>0</v>
      </c>
      <c r="Q41" s="918">
        <v>0</v>
      </c>
      <c r="R41" s="920">
        <v>0</v>
      </c>
      <c r="S41" s="920">
        <v>0</v>
      </c>
      <c r="T41" s="918">
        <v>0</v>
      </c>
      <c r="U41" s="920">
        <v>0</v>
      </c>
      <c r="V41" s="920">
        <v>0</v>
      </c>
      <c r="W41" s="918">
        <v>0</v>
      </c>
      <c r="X41" s="920">
        <v>0</v>
      </c>
      <c r="Y41" s="920">
        <v>0</v>
      </c>
      <c r="Z41" s="918">
        <v>0</v>
      </c>
      <c r="AA41" s="920">
        <v>0</v>
      </c>
      <c r="AB41" s="921">
        <v>0</v>
      </c>
      <c r="AC41" s="916"/>
      <c r="AD41" s="916"/>
    </row>
    <row r="42" spans="1:30" s="911" customFormat="1" ht="10.199999999999999">
      <c r="A42" s="917" t="s">
        <v>760</v>
      </c>
      <c r="B42" s="918">
        <v>0</v>
      </c>
      <c r="C42" s="920">
        <v>0</v>
      </c>
      <c r="D42" s="920">
        <v>0</v>
      </c>
      <c r="E42" s="918">
        <v>0</v>
      </c>
      <c r="F42" s="920">
        <v>0</v>
      </c>
      <c r="G42" s="920">
        <v>0</v>
      </c>
      <c r="H42" s="918">
        <v>0</v>
      </c>
      <c r="I42" s="920">
        <v>0</v>
      </c>
      <c r="J42" s="920">
        <v>0</v>
      </c>
      <c r="K42" s="918">
        <v>0</v>
      </c>
      <c r="L42" s="920">
        <v>0</v>
      </c>
      <c r="M42" s="920">
        <v>0</v>
      </c>
      <c r="N42" s="918">
        <v>0</v>
      </c>
      <c r="O42" s="920">
        <v>0</v>
      </c>
      <c r="P42" s="920">
        <v>0</v>
      </c>
      <c r="Q42" s="918">
        <v>0</v>
      </c>
      <c r="R42" s="920">
        <v>0</v>
      </c>
      <c r="S42" s="920">
        <v>0</v>
      </c>
      <c r="T42" s="918">
        <v>0</v>
      </c>
      <c r="U42" s="920">
        <v>0</v>
      </c>
      <c r="V42" s="920">
        <v>0</v>
      </c>
      <c r="W42" s="918">
        <v>0</v>
      </c>
      <c r="X42" s="920">
        <v>0</v>
      </c>
      <c r="Y42" s="920">
        <v>0</v>
      </c>
      <c r="Z42" s="918">
        <v>0</v>
      </c>
      <c r="AA42" s="920">
        <v>0</v>
      </c>
      <c r="AB42" s="921">
        <v>0</v>
      </c>
      <c r="AC42" s="916"/>
      <c r="AD42" s="916"/>
    </row>
    <row r="43" spans="1:30" s="911" customFormat="1" ht="10.199999999999999">
      <c r="A43" s="922" t="s">
        <v>761</v>
      </c>
      <c r="B43" s="923">
        <v>4116.8320000000003</v>
      </c>
      <c r="C43" s="924">
        <v>2.4631918323481998</v>
      </c>
      <c r="D43" s="925">
        <v>4126.0010000000002</v>
      </c>
      <c r="E43" s="923">
        <v>525893.15500000003</v>
      </c>
      <c r="F43" s="924">
        <v>0</v>
      </c>
      <c r="G43" s="925">
        <v>525893.15500000003</v>
      </c>
      <c r="H43" s="923">
        <v>59979.927000000003</v>
      </c>
      <c r="I43" s="924">
        <v>0</v>
      </c>
      <c r="J43" s="925">
        <v>59979.927000000003</v>
      </c>
      <c r="K43" s="923">
        <v>29368.252</v>
      </c>
      <c r="L43" s="924">
        <v>0</v>
      </c>
      <c r="M43" s="925">
        <v>29368.252</v>
      </c>
      <c r="N43" s="923">
        <v>0</v>
      </c>
      <c r="O43" s="924">
        <v>0</v>
      </c>
      <c r="P43" s="925">
        <v>0</v>
      </c>
      <c r="Q43" s="923">
        <v>3094.328</v>
      </c>
      <c r="R43" s="924">
        <v>6.9204728640515851</v>
      </c>
      <c r="S43" s="925">
        <v>3120.0859999999998</v>
      </c>
      <c r="T43" s="923">
        <v>103885.482</v>
      </c>
      <c r="U43" s="924">
        <v>0</v>
      </c>
      <c r="V43" s="925">
        <v>103885.482</v>
      </c>
      <c r="W43" s="923">
        <v>90605.942999999999</v>
      </c>
      <c r="X43" s="924">
        <v>0</v>
      </c>
      <c r="Y43" s="925">
        <v>90605.942999999999</v>
      </c>
      <c r="Z43" s="923">
        <v>816943.92099999997</v>
      </c>
      <c r="AA43" s="924">
        <v>9.3839333691563667</v>
      </c>
      <c r="AB43" s="925">
        <v>816978.84900000005</v>
      </c>
      <c r="AC43" s="916"/>
      <c r="AD43" s="916"/>
    </row>
    <row r="44" spans="1:30" s="911" customFormat="1" ht="10.199999999999999">
      <c r="A44" s="917" t="s">
        <v>753</v>
      </c>
      <c r="B44" s="918">
        <v>0</v>
      </c>
      <c r="C44" s="920">
        <v>0</v>
      </c>
      <c r="D44" s="920">
        <v>0</v>
      </c>
      <c r="E44" s="918">
        <v>0</v>
      </c>
      <c r="F44" s="920">
        <v>0</v>
      </c>
      <c r="G44" s="920">
        <v>0</v>
      </c>
      <c r="H44" s="918">
        <v>0</v>
      </c>
      <c r="I44" s="920">
        <v>0</v>
      </c>
      <c r="J44" s="920">
        <v>0</v>
      </c>
      <c r="K44" s="918">
        <v>0</v>
      </c>
      <c r="L44" s="920">
        <v>0</v>
      </c>
      <c r="M44" s="920">
        <v>0</v>
      </c>
      <c r="N44" s="918">
        <v>0</v>
      </c>
      <c r="O44" s="920">
        <v>0</v>
      </c>
      <c r="P44" s="920">
        <v>0</v>
      </c>
      <c r="Q44" s="918">
        <v>0</v>
      </c>
      <c r="R44" s="920">
        <v>0</v>
      </c>
      <c r="S44" s="920">
        <v>0</v>
      </c>
      <c r="T44" s="918">
        <v>0</v>
      </c>
      <c r="U44" s="920">
        <v>0</v>
      </c>
      <c r="V44" s="920">
        <v>0</v>
      </c>
      <c r="W44" s="918">
        <v>0</v>
      </c>
      <c r="X44" s="920">
        <v>0</v>
      </c>
      <c r="Y44" s="920">
        <v>0</v>
      </c>
      <c r="Z44" s="918">
        <v>0</v>
      </c>
      <c r="AA44" s="920">
        <v>0</v>
      </c>
      <c r="AB44" s="921">
        <v>0</v>
      </c>
      <c r="AC44" s="916"/>
      <c r="AD44" s="916"/>
    </row>
    <row r="45" spans="1:30" s="911" customFormat="1" ht="10.199999999999999">
      <c r="A45" s="917" t="s">
        <v>428</v>
      </c>
      <c r="B45" s="918">
        <v>0</v>
      </c>
      <c r="C45" s="920">
        <v>0</v>
      </c>
      <c r="D45" s="920">
        <v>0</v>
      </c>
      <c r="E45" s="918">
        <v>0</v>
      </c>
      <c r="F45" s="920">
        <v>0</v>
      </c>
      <c r="G45" s="920">
        <v>0</v>
      </c>
      <c r="H45" s="918">
        <v>0</v>
      </c>
      <c r="I45" s="920">
        <v>0</v>
      </c>
      <c r="J45" s="920">
        <v>0</v>
      </c>
      <c r="K45" s="918">
        <v>0</v>
      </c>
      <c r="L45" s="920">
        <v>0</v>
      </c>
      <c r="M45" s="920">
        <v>0</v>
      </c>
      <c r="N45" s="918">
        <v>0</v>
      </c>
      <c r="O45" s="920">
        <v>0</v>
      </c>
      <c r="P45" s="920">
        <v>0</v>
      </c>
      <c r="Q45" s="918">
        <v>0</v>
      </c>
      <c r="R45" s="920">
        <v>0</v>
      </c>
      <c r="S45" s="920">
        <v>0</v>
      </c>
      <c r="T45" s="918">
        <v>0</v>
      </c>
      <c r="U45" s="920">
        <v>0</v>
      </c>
      <c r="V45" s="920">
        <v>0</v>
      </c>
      <c r="W45" s="918">
        <v>0</v>
      </c>
      <c r="X45" s="920">
        <v>0</v>
      </c>
      <c r="Y45" s="920">
        <v>0</v>
      </c>
      <c r="Z45" s="918">
        <v>0</v>
      </c>
      <c r="AA45" s="920">
        <v>0</v>
      </c>
      <c r="AB45" s="921">
        <v>0</v>
      </c>
      <c r="AC45" s="916"/>
      <c r="AD45" s="916"/>
    </row>
    <row r="46" spans="1:30" s="911" customFormat="1" ht="10.199999999999999">
      <c r="A46" s="917" t="s">
        <v>350</v>
      </c>
      <c r="B46" s="918">
        <v>0</v>
      </c>
      <c r="C46" s="920">
        <v>0</v>
      </c>
      <c r="D46" s="920">
        <v>0</v>
      </c>
      <c r="E46" s="918">
        <v>0</v>
      </c>
      <c r="F46" s="920">
        <v>0</v>
      </c>
      <c r="G46" s="920">
        <v>0</v>
      </c>
      <c r="H46" s="918">
        <v>0</v>
      </c>
      <c r="I46" s="920">
        <v>0</v>
      </c>
      <c r="J46" s="920">
        <v>0</v>
      </c>
      <c r="K46" s="918">
        <v>0</v>
      </c>
      <c r="L46" s="920">
        <v>0</v>
      </c>
      <c r="M46" s="920">
        <v>0</v>
      </c>
      <c r="N46" s="918">
        <v>0</v>
      </c>
      <c r="O46" s="920">
        <v>0</v>
      </c>
      <c r="P46" s="920">
        <v>0</v>
      </c>
      <c r="Q46" s="918">
        <v>0</v>
      </c>
      <c r="R46" s="920">
        <v>0</v>
      </c>
      <c r="S46" s="920">
        <v>0</v>
      </c>
      <c r="T46" s="918">
        <v>0</v>
      </c>
      <c r="U46" s="920">
        <v>0</v>
      </c>
      <c r="V46" s="920">
        <v>0</v>
      </c>
      <c r="W46" s="918">
        <v>0</v>
      </c>
      <c r="X46" s="920">
        <v>0</v>
      </c>
      <c r="Y46" s="920">
        <v>0</v>
      </c>
      <c r="Z46" s="918">
        <v>0</v>
      </c>
      <c r="AA46" s="920">
        <v>0</v>
      </c>
      <c r="AB46" s="921">
        <v>0</v>
      </c>
      <c r="AC46" s="916"/>
      <c r="AD46" s="916"/>
    </row>
    <row r="47" spans="1:30" s="911" customFormat="1" ht="10.199999999999999">
      <c r="A47" s="917" t="s">
        <v>354</v>
      </c>
      <c r="B47" s="918">
        <v>4093.3389999999999</v>
      </c>
      <c r="C47" s="920">
        <v>2.4631918323481998</v>
      </c>
      <c r="D47" s="920">
        <v>4102.5079999999998</v>
      </c>
      <c r="E47" s="918">
        <v>525893.15500000003</v>
      </c>
      <c r="F47" s="920">
        <v>0</v>
      </c>
      <c r="G47" s="920">
        <v>525893.15500000003</v>
      </c>
      <c r="H47" s="918">
        <v>59979.927000000003</v>
      </c>
      <c r="I47" s="920">
        <v>0</v>
      </c>
      <c r="J47" s="920">
        <v>59979.927000000003</v>
      </c>
      <c r="K47" s="918">
        <v>29368.252</v>
      </c>
      <c r="L47" s="920">
        <v>0</v>
      </c>
      <c r="M47" s="920">
        <v>29368.252</v>
      </c>
      <c r="N47" s="918">
        <v>0</v>
      </c>
      <c r="O47" s="920">
        <v>0</v>
      </c>
      <c r="P47" s="920">
        <v>0</v>
      </c>
      <c r="Q47" s="918">
        <v>3094.328</v>
      </c>
      <c r="R47" s="920">
        <v>6.9204728640515851</v>
      </c>
      <c r="S47" s="920">
        <v>3120.0859999999998</v>
      </c>
      <c r="T47" s="918">
        <v>103885.482</v>
      </c>
      <c r="U47" s="920">
        <v>0</v>
      </c>
      <c r="V47" s="920">
        <v>103885.482</v>
      </c>
      <c r="W47" s="918">
        <v>90605.942999999999</v>
      </c>
      <c r="X47" s="920">
        <v>0</v>
      </c>
      <c r="Y47" s="920">
        <v>90605.942999999999</v>
      </c>
      <c r="Z47" s="918">
        <v>816920.42799999996</v>
      </c>
      <c r="AA47" s="920">
        <v>9.3839333691563667</v>
      </c>
      <c r="AB47" s="921">
        <v>816955.35499999998</v>
      </c>
      <c r="AC47" s="916"/>
      <c r="AD47" s="916"/>
    </row>
    <row r="48" spans="1:30" s="911" customFormat="1" ht="10.199999999999999">
      <c r="A48" s="917" t="s">
        <v>429</v>
      </c>
      <c r="B48" s="918">
        <v>0</v>
      </c>
      <c r="C48" s="920">
        <v>0</v>
      </c>
      <c r="D48" s="920">
        <v>0</v>
      </c>
      <c r="E48" s="918">
        <v>0</v>
      </c>
      <c r="F48" s="920">
        <v>0</v>
      </c>
      <c r="G48" s="920">
        <v>0</v>
      </c>
      <c r="H48" s="918">
        <v>0</v>
      </c>
      <c r="I48" s="920">
        <v>0</v>
      </c>
      <c r="J48" s="920">
        <v>0</v>
      </c>
      <c r="K48" s="918">
        <v>0</v>
      </c>
      <c r="L48" s="920">
        <v>0</v>
      </c>
      <c r="M48" s="920">
        <v>0</v>
      </c>
      <c r="N48" s="918">
        <v>0</v>
      </c>
      <c r="O48" s="920">
        <v>0</v>
      </c>
      <c r="P48" s="920">
        <v>0</v>
      </c>
      <c r="Q48" s="918">
        <v>0</v>
      </c>
      <c r="R48" s="920">
        <v>0</v>
      </c>
      <c r="S48" s="920">
        <v>0</v>
      </c>
      <c r="T48" s="918">
        <v>0</v>
      </c>
      <c r="U48" s="920">
        <v>0</v>
      </c>
      <c r="V48" s="920">
        <v>0</v>
      </c>
      <c r="W48" s="918">
        <v>0</v>
      </c>
      <c r="X48" s="920">
        <v>0</v>
      </c>
      <c r="Y48" s="920">
        <v>0</v>
      </c>
      <c r="Z48" s="918">
        <v>0</v>
      </c>
      <c r="AA48" s="920">
        <v>0</v>
      </c>
      <c r="AB48" s="921">
        <v>0</v>
      </c>
      <c r="AC48" s="916"/>
      <c r="AD48" s="916"/>
    </row>
    <row r="49" spans="1:30" s="911" customFormat="1" ht="10.199999999999999">
      <c r="A49" s="917" t="s">
        <v>430</v>
      </c>
      <c r="B49" s="918">
        <v>0</v>
      </c>
      <c r="C49" s="920">
        <v>0</v>
      </c>
      <c r="D49" s="920">
        <v>0</v>
      </c>
      <c r="E49" s="918">
        <v>0</v>
      </c>
      <c r="F49" s="920">
        <v>0</v>
      </c>
      <c r="G49" s="920">
        <v>0</v>
      </c>
      <c r="H49" s="918">
        <v>0</v>
      </c>
      <c r="I49" s="920">
        <v>0</v>
      </c>
      <c r="J49" s="920">
        <v>0</v>
      </c>
      <c r="K49" s="918">
        <v>0</v>
      </c>
      <c r="L49" s="920">
        <v>0</v>
      </c>
      <c r="M49" s="920">
        <v>0</v>
      </c>
      <c r="N49" s="918">
        <v>0</v>
      </c>
      <c r="O49" s="920">
        <v>0</v>
      </c>
      <c r="P49" s="920">
        <v>0</v>
      </c>
      <c r="Q49" s="918">
        <v>0</v>
      </c>
      <c r="R49" s="920">
        <v>0</v>
      </c>
      <c r="S49" s="920">
        <v>0</v>
      </c>
      <c r="T49" s="918">
        <v>0</v>
      </c>
      <c r="U49" s="920">
        <v>0</v>
      </c>
      <c r="V49" s="920">
        <v>0</v>
      </c>
      <c r="W49" s="918">
        <v>0</v>
      </c>
      <c r="X49" s="920">
        <v>0</v>
      </c>
      <c r="Y49" s="920">
        <v>0</v>
      </c>
      <c r="Z49" s="918">
        <v>0</v>
      </c>
      <c r="AA49" s="920">
        <v>0</v>
      </c>
      <c r="AB49" s="921">
        <v>0</v>
      </c>
      <c r="AC49" s="916"/>
      <c r="AD49" s="916"/>
    </row>
    <row r="50" spans="1:30" s="911" customFormat="1" ht="10.199999999999999">
      <c r="A50" s="917" t="s">
        <v>431</v>
      </c>
      <c r="B50" s="918">
        <v>0</v>
      </c>
      <c r="C50" s="920">
        <v>0</v>
      </c>
      <c r="D50" s="920">
        <v>0</v>
      </c>
      <c r="E50" s="918">
        <v>0</v>
      </c>
      <c r="F50" s="920">
        <v>0</v>
      </c>
      <c r="G50" s="920">
        <v>0</v>
      </c>
      <c r="H50" s="918">
        <v>0</v>
      </c>
      <c r="I50" s="920">
        <v>0</v>
      </c>
      <c r="J50" s="920">
        <v>0</v>
      </c>
      <c r="K50" s="918">
        <v>0</v>
      </c>
      <c r="L50" s="920">
        <v>0</v>
      </c>
      <c r="M50" s="920">
        <v>0</v>
      </c>
      <c r="N50" s="918">
        <v>0</v>
      </c>
      <c r="O50" s="920">
        <v>0</v>
      </c>
      <c r="P50" s="920">
        <v>0</v>
      </c>
      <c r="Q50" s="918">
        <v>0</v>
      </c>
      <c r="R50" s="920">
        <v>0</v>
      </c>
      <c r="S50" s="920">
        <v>0</v>
      </c>
      <c r="T50" s="918">
        <v>0</v>
      </c>
      <c r="U50" s="920">
        <v>0</v>
      </c>
      <c r="V50" s="920">
        <v>0</v>
      </c>
      <c r="W50" s="918">
        <v>0</v>
      </c>
      <c r="X50" s="920">
        <v>0</v>
      </c>
      <c r="Y50" s="920">
        <v>0</v>
      </c>
      <c r="Z50" s="918">
        <v>0</v>
      </c>
      <c r="AA50" s="920">
        <v>0</v>
      </c>
      <c r="AB50" s="921">
        <v>0</v>
      </c>
      <c r="AC50" s="916"/>
      <c r="AD50" s="916"/>
    </row>
    <row r="51" spans="1:30" s="911" customFormat="1" ht="10.199999999999999">
      <c r="A51" s="917" t="s">
        <v>762</v>
      </c>
      <c r="B51" s="918">
        <v>23.492999999999999</v>
      </c>
      <c r="C51" s="920">
        <v>0</v>
      </c>
      <c r="D51" s="920">
        <v>23.492999999999999</v>
      </c>
      <c r="E51" s="918">
        <v>0</v>
      </c>
      <c r="F51" s="920">
        <v>0</v>
      </c>
      <c r="G51" s="920">
        <v>0</v>
      </c>
      <c r="H51" s="918">
        <v>0</v>
      </c>
      <c r="I51" s="920">
        <v>0</v>
      </c>
      <c r="J51" s="920">
        <v>0</v>
      </c>
      <c r="K51" s="918">
        <v>0</v>
      </c>
      <c r="L51" s="920">
        <v>0</v>
      </c>
      <c r="M51" s="920">
        <v>0</v>
      </c>
      <c r="N51" s="918">
        <v>0</v>
      </c>
      <c r="O51" s="920">
        <v>0</v>
      </c>
      <c r="P51" s="920">
        <v>0</v>
      </c>
      <c r="Q51" s="918">
        <v>0</v>
      </c>
      <c r="R51" s="920">
        <v>0</v>
      </c>
      <c r="S51" s="920">
        <v>0</v>
      </c>
      <c r="T51" s="918">
        <v>0</v>
      </c>
      <c r="U51" s="920">
        <v>0</v>
      </c>
      <c r="V51" s="920">
        <v>0</v>
      </c>
      <c r="W51" s="918">
        <v>0</v>
      </c>
      <c r="X51" s="920">
        <v>0</v>
      </c>
      <c r="Y51" s="920">
        <v>0</v>
      </c>
      <c r="Z51" s="918">
        <v>23.492999999999999</v>
      </c>
      <c r="AA51" s="920">
        <v>0</v>
      </c>
      <c r="AB51" s="921">
        <v>23.492999999999999</v>
      </c>
      <c r="AC51" s="916"/>
      <c r="AD51" s="916"/>
    </row>
    <row r="52" spans="1:30" s="911" customFormat="1" ht="10.199999999999999">
      <c r="A52" s="922" t="s">
        <v>763</v>
      </c>
      <c r="B52" s="923">
        <v>2293575.298</v>
      </c>
      <c r="C52" s="924">
        <v>0</v>
      </c>
      <c r="D52" s="925">
        <v>2293575.298</v>
      </c>
      <c r="E52" s="923">
        <v>232667.58199999999</v>
      </c>
      <c r="F52" s="924">
        <v>0</v>
      </c>
      <c r="G52" s="925">
        <v>232667.58199999999</v>
      </c>
      <c r="H52" s="923">
        <v>846238.53200000001</v>
      </c>
      <c r="I52" s="924">
        <v>0</v>
      </c>
      <c r="J52" s="925">
        <v>846238.53200000001</v>
      </c>
      <c r="K52" s="923">
        <v>113255.88800000001</v>
      </c>
      <c r="L52" s="924">
        <v>0</v>
      </c>
      <c r="M52" s="925">
        <v>113255.88800000001</v>
      </c>
      <c r="N52" s="923">
        <v>1521855.7830000001</v>
      </c>
      <c r="O52" s="924">
        <v>0</v>
      </c>
      <c r="P52" s="925">
        <v>1521855.7830000001</v>
      </c>
      <c r="Q52" s="923">
        <v>876390.41500000004</v>
      </c>
      <c r="R52" s="924">
        <v>47074.921547555081</v>
      </c>
      <c r="S52" s="925">
        <v>1051603.274</v>
      </c>
      <c r="T52" s="923">
        <v>39096.593000000001</v>
      </c>
      <c r="U52" s="924">
        <v>0</v>
      </c>
      <c r="V52" s="925">
        <v>39096.593000000001</v>
      </c>
      <c r="W52" s="923">
        <v>0</v>
      </c>
      <c r="X52" s="924">
        <v>0</v>
      </c>
      <c r="Y52" s="925">
        <v>0</v>
      </c>
      <c r="Z52" s="923">
        <v>5923080.0920000002</v>
      </c>
      <c r="AA52" s="924">
        <v>47074.921547555081</v>
      </c>
      <c r="AB52" s="925">
        <v>6098292.9510000004</v>
      </c>
      <c r="AC52" s="916"/>
      <c r="AD52" s="916"/>
    </row>
    <row r="53" spans="1:30" s="911" customFormat="1" ht="10.199999999999999">
      <c r="A53" s="917" t="s">
        <v>753</v>
      </c>
      <c r="B53" s="918">
        <v>2.5000000000000001E-2</v>
      </c>
      <c r="C53" s="920">
        <v>0</v>
      </c>
      <c r="D53" s="920">
        <v>2.5000000000000001E-2</v>
      </c>
      <c r="E53" s="918">
        <v>0</v>
      </c>
      <c r="F53" s="920">
        <v>0</v>
      </c>
      <c r="G53" s="920">
        <v>0</v>
      </c>
      <c r="H53" s="918">
        <v>0</v>
      </c>
      <c r="I53" s="920">
        <v>0</v>
      </c>
      <c r="J53" s="920">
        <v>0</v>
      </c>
      <c r="K53" s="918">
        <v>0</v>
      </c>
      <c r="L53" s="920">
        <v>0</v>
      </c>
      <c r="M53" s="920">
        <v>0</v>
      </c>
      <c r="N53" s="918">
        <v>0</v>
      </c>
      <c r="O53" s="920">
        <v>0</v>
      </c>
      <c r="P53" s="920">
        <v>0</v>
      </c>
      <c r="Q53" s="918">
        <v>0</v>
      </c>
      <c r="R53" s="920">
        <v>0</v>
      </c>
      <c r="S53" s="920">
        <v>0</v>
      </c>
      <c r="T53" s="918">
        <v>0</v>
      </c>
      <c r="U53" s="920">
        <v>0</v>
      </c>
      <c r="V53" s="920">
        <v>0</v>
      </c>
      <c r="W53" s="918">
        <v>0</v>
      </c>
      <c r="X53" s="920">
        <v>0</v>
      </c>
      <c r="Y53" s="920">
        <v>0</v>
      </c>
      <c r="Z53" s="918">
        <v>2.5000000000000001E-2</v>
      </c>
      <c r="AA53" s="920">
        <v>0</v>
      </c>
      <c r="AB53" s="921">
        <v>2.5000000000000001E-2</v>
      </c>
      <c r="AC53" s="916"/>
      <c r="AD53" s="916"/>
    </row>
    <row r="54" spans="1:30" s="911" customFormat="1" ht="10.199999999999999">
      <c r="A54" s="917" t="s">
        <v>428</v>
      </c>
      <c r="B54" s="918">
        <v>247593.734</v>
      </c>
      <c r="C54" s="920">
        <v>0</v>
      </c>
      <c r="D54" s="920">
        <v>247593.734</v>
      </c>
      <c r="E54" s="918">
        <v>0</v>
      </c>
      <c r="F54" s="920">
        <v>0</v>
      </c>
      <c r="G54" s="920">
        <v>0</v>
      </c>
      <c r="H54" s="918">
        <v>0</v>
      </c>
      <c r="I54" s="920">
        <v>0</v>
      </c>
      <c r="J54" s="920">
        <v>0</v>
      </c>
      <c r="K54" s="918">
        <v>0</v>
      </c>
      <c r="L54" s="920">
        <v>0</v>
      </c>
      <c r="M54" s="920">
        <v>0</v>
      </c>
      <c r="N54" s="918">
        <v>1519860.2949999999</v>
      </c>
      <c r="O54" s="920">
        <v>0</v>
      </c>
      <c r="P54" s="920">
        <v>1519860.2949999999</v>
      </c>
      <c r="Q54" s="918">
        <v>0</v>
      </c>
      <c r="R54" s="920">
        <v>0</v>
      </c>
      <c r="S54" s="920">
        <v>0</v>
      </c>
      <c r="T54" s="918">
        <v>0</v>
      </c>
      <c r="U54" s="920">
        <v>0</v>
      </c>
      <c r="V54" s="920">
        <v>0</v>
      </c>
      <c r="W54" s="918">
        <v>0</v>
      </c>
      <c r="X54" s="920">
        <v>0</v>
      </c>
      <c r="Y54" s="920">
        <v>0</v>
      </c>
      <c r="Z54" s="918">
        <v>1767454.03</v>
      </c>
      <c r="AA54" s="920">
        <v>0</v>
      </c>
      <c r="AB54" s="921">
        <v>1767454.03</v>
      </c>
      <c r="AC54" s="916"/>
      <c r="AD54" s="916"/>
    </row>
    <row r="55" spans="1:30" s="911" customFormat="1" ht="10.199999999999999">
      <c r="A55" s="917" t="s">
        <v>354</v>
      </c>
      <c r="B55" s="918">
        <v>1992203.8940000001</v>
      </c>
      <c r="C55" s="920">
        <v>0</v>
      </c>
      <c r="D55" s="920">
        <v>1992203.8940000001</v>
      </c>
      <c r="E55" s="918">
        <v>232667.58199999999</v>
      </c>
      <c r="F55" s="920">
        <v>0</v>
      </c>
      <c r="G55" s="920">
        <v>232667.58199999999</v>
      </c>
      <c r="H55" s="918">
        <v>806975.72400000005</v>
      </c>
      <c r="I55" s="920">
        <v>0</v>
      </c>
      <c r="J55" s="920">
        <v>806975.72400000005</v>
      </c>
      <c r="K55" s="918">
        <v>73453.517000000007</v>
      </c>
      <c r="L55" s="920">
        <v>0</v>
      </c>
      <c r="M55" s="920">
        <v>73453.517000000007</v>
      </c>
      <c r="N55" s="918">
        <v>1995.4870000000001</v>
      </c>
      <c r="O55" s="920">
        <v>0</v>
      </c>
      <c r="P55" s="920">
        <v>1995.4870000000001</v>
      </c>
      <c r="Q55" s="918">
        <v>876390.41500000004</v>
      </c>
      <c r="R55" s="920">
        <v>47074.921547555081</v>
      </c>
      <c r="S55" s="920">
        <v>1051603.274</v>
      </c>
      <c r="T55" s="918">
        <v>39096.593000000001</v>
      </c>
      <c r="U55" s="920">
        <v>0</v>
      </c>
      <c r="V55" s="920">
        <v>39096.593000000001</v>
      </c>
      <c r="W55" s="918">
        <v>0</v>
      </c>
      <c r="X55" s="920">
        <v>0</v>
      </c>
      <c r="Y55" s="920">
        <v>0</v>
      </c>
      <c r="Z55" s="918">
        <v>4022783.2140000002</v>
      </c>
      <c r="AA55" s="920">
        <v>47074.921547555081</v>
      </c>
      <c r="AB55" s="921">
        <v>4197996.0719999997</v>
      </c>
      <c r="AC55" s="916"/>
      <c r="AD55" s="916"/>
    </row>
    <row r="56" spans="1:30" s="911" customFormat="1" ht="10.199999999999999">
      <c r="A56" s="917" t="s">
        <v>764</v>
      </c>
      <c r="B56" s="918">
        <v>0</v>
      </c>
      <c r="C56" s="920">
        <v>0</v>
      </c>
      <c r="D56" s="920">
        <v>0</v>
      </c>
      <c r="E56" s="918">
        <v>0</v>
      </c>
      <c r="F56" s="920">
        <v>0</v>
      </c>
      <c r="G56" s="920">
        <v>0</v>
      </c>
      <c r="H56" s="918">
        <v>0</v>
      </c>
      <c r="I56" s="920">
        <v>0</v>
      </c>
      <c r="J56" s="920">
        <v>0</v>
      </c>
      <c r="K56" s="918">
        <v>0</v>
      </c>
      <c r="L56" s="920">
        <v>0</v>
      </c>
      <c r="M56" s="920">
        <v>0</v>
      </c>
      <c r="N56" s="918">
        <v>0</v>
      </c>
      <c r="O56" s="920">
        <v>0</v>
      </c>
      <c r="P56" s="920">
        <v>0</v>
      </c>
      <c r="Q56" s="918">
        <v>0</v>
      </c>
      <c r="R56" s="920">
        <v>0</v>
      </c>
      <c r="S56" s="920">
        <v>0</v>
      </c>
      <c r="T56" s="918">
        <v>0</v>
      </c>
      <c r="U56" s="920">
        <v>0</v>
      </c>
      <c r="V56" s="920">
        <v>0</v>
      </c>
      <c r="W56" s="918">
        <v>0</v>
      </c>
      <c r="X56" s="920">
        <v>0</v>
      </c>
      <c r="Y56" s="920">
        <v>0</v>
      </c>
      <c r="Z56" s="918">
        <v>0</v>
      </c>
      <c r="AA56" s="920">
        <v>0</v>
      </c>
      <c r="AB56" s="921">
        <v>0</v>
      </c>
      <c r="AC56" s="916"/>
      <c r="AD56" s="916"/>
    </row>
    <row r="57" spans="1:30" s="911" customFormat="1" ht="10.199999999999999">
      <c r="A57" s="917" t="s">
        <v>765</v>
      </c>
      <c r="B57" s="918">
        <v>1992203.8940000001</v>
      </c>
      <c r="C57" s="920">
        <v>0</v>
      </c>
      <c r="D57" s="920">
        <v>1992203.8940000001</v>
      </c>
      <c r="E57" s="918">
        <v>232667.58199999999</v>
      </c>
      <c r="F57" s="920">
        <v>0</v>
      </c>
      <c r="G57" s="920">
        <v>232667.58199999999</v>
      </c>
      <c r="H57" s="918">
        <v>806975.72400000005</v>
      </c>
      <c r="I57" s="920">
        <v>0</v>
      </c>
      <c r="J57" s="920">
        <v>806975.72400000005</v>
      </c>
      <c r="K57" s="918">
        <v>73453.517000000007</v>
      </c>
      <c r="L57" s="920">
        <v>0</v>
      </c>
      <c r="M57" s="920">
        <v>73453.517000000007</v>
      </c>
      <c r="N57" s="918">
        <v>1995.4870000000001</v>
      </c>
      <c r="O57" s="920">
        <v>0</v>
      </c>
      <c r="P57" s="920">
        <v>1995.4870000000001</v>
      </c>
      <c r="Q57" s="918">
        <v>876390.41500000004</v>
      </c>
      <c r="R57" s="920">
        <v>47074.921547555081</v>
      </c>
      <c r="S57" s="920">
        <v>1051603.274</v>
      </c>
      <c r="T57" s="918">
        <v>39096.593000000001</v>
      </c>
      <c r="U57" s="920">
        <v>0</v>
      </c>
      <c r="V57" s="920">
        <v>39096.593000000001</v>
      </c>
      <c r="W57" s="918">
        <v>0</v>
      </c>
      <c r="X57" s="920">
        <v>0</v>
      </c>
      <c r="Y57" s="920">
        <v>0</v>
      </c>
      <c r="Z57" s="918">
        <v>4022783.2140000002</v>
      </c>
      <c r="AA57" s="920">
        <v>47074.921547555081</v>
      </c>
      <c r="AB57" s="921">
        <v>4197996.0719999997</v>
      </c>
      <c r="AC57" s="916"/>
      <c r="AD57" s="916"/>
    </row>
    <row r="58" spans="1:30" s="911" customFormat="1" ht="10.199999999999999">
      <c r="A58" s="917" t="s">
        <v>766</v>
      </c>
      <c r="B58" s="918">
        <v>10.272</v>
      </c>
      <c r="C58" s="920">
        <v>0</v>
      </c>
      <c r="D58" s="920">
        <v>10.272</v>
      </c>
      <c r="E58" s="918">
        <v>0</v>
      </c>
      <c r="F58" s="920">
        <v>0</v>
      </c>
      <c r="G58" s="920">
        <v>0</v>
      </c>
      <c r="H58" s="918">
        <v>88951.785000000003</v>
      </c>
      <c r="I58" s="920">
        <v>0</v>
      </c>
      <c r="J58" s="920">
        <v>88951.785000000003</v>
      </c>
      <c r="K58" s="918">
        <v>0</v>
      </c>
      <c r="L58" s="920">
        <v>0</v>
      </c>
      <c r="M58" s="920">
        <v>0</v>
      </c>
      <c r="N58" s="918">
        <v>0</v>
      </c>
      <c r="O58" s="920">
        <v>0</v>
      </c>
      <c r="P58" s="920">
        <v>0</v>
      </c>
      <c r="Q58" s="918">
        <v>865884.23300000001</v>
      </c>
      <c r="R58" s="920">
        <v>46873.165771090811</v>
      </c>
      <c r="S58" s="920">
        <v>1040346.157</v>
      </c>
      <c r="T58" s="918">
        <v>0</v>
      </c>
      <c r="U58" s="920">
        <v>0</v>
      </c>
      <c r="V58" s="920">
        <v>0</v>
      </c>
      <c r="W58" s="918">
        <v>0</v>
      </c>
      <c r="X58" s="920">
        <v>0</v>
      </c>
      <c r="Y58" s="920">
        <v>0</v>
      </c>
      <c r="Z58" s="918">
        <v>954846.29200000002</v>
      </c>
      <c r="AA58" s="920">
        <v>46873.165771090811</v>
      </c>
      <c r="AB58" s="921">
        <v>1129308.216</v>
      </c>
      <c r="AC58" s="916"/>
      <c r="AD58" s="916"/>
    </row>
    <row r="59" spans="1:30" s="911" customFormat="1" ht="10.199999999999999">
      <c r="A59" s="917" t="s">
        <v>430</v>
      </c>
      <c r="B59" s="918">
        <v>0</v>
      </c>
      <c r="C59" s="920">
        <v>0</v>
      </c>
      <c r="D59" s="920">
        <v>0</v>
      </c>
      <c r="E59" s="918">
        <v>0</v>
      </c>
      <c r="F59" s="920">
        <v>0</v>
      </c>
      <c r="G59" s="920">
        <v>0</v>
      </c>
      <c r="H59" s="918">
        <v>0</v>
      </c>
      <c r="I59" s="920">
        <v>0</v>
      </c>
      <c r="J59" s="920">
        <v>0</v>
      </c>
      <c r="K59" s="918">
        <v>0</v>
      </c>
      <c r="L59" s="920">
        <v>0</v>
      </c>
      <c r="M59" s="920">
        <v>0</v>
      </c>
      <c r="N59" s="918">
        <v>0</v>
      </c>
      <c r="O59" s="920">
        <v>0</v>
      </c>
      <c r="P59" s="920">
        <v>0</v>
      </c>
      <c r="Q59" s="918">
        <v>0</v>
      </c>
      <c r="R59" s="920">
        <v>0</v>
      </c>
      <c r="S59" s="920">
        <v>0</v>
      </c>
      <c r="T59" s="918">
        <v>0</v>
      </c>
      <c r="U59" s="920">
        <v>0</v>
      </c>
      <c r="V59" s="920">
        <v>0</v>
      </c>
      <c r="W59" s="918">
        <v>0</v>
      </c>
      <c r="X59" s="920">
        <v>0</v>
      </c>
      <c r="Y59" s="920">
        <v>0</v>
      </c>
      <c r="Z59" s="918">
        <v>0</v>
      </c>
      <c r="AA59" s="920">
        <v>0</v>
      </c>
      <c r="AB59" s="921">
        <v>0</v>
      </c>
      <c r="AC59" s="916"/>
      <c r="AD59" s="916"/>
    </row>
    <row r="60" spans="1:30" s="911" customFormat="1" ht="10.199999999999999">
      <c r="A60" s="917" t="s">
        <v>767</v>
      </c>
      <c r="B60" s="918">
        <v>0</v>
      </c>
      <c r="C60" s="920">
        <v>0</v>
      </c>
      <c r="D60" s="920">
        <v>0</v>
      </c>
      <c r="E60" s="918">
        <v>0</v>
      </c>
      <c r="F60" s="920">
        <v>0</v>
      </c>
      <c r="G60" s="920">
        <v>0</v>
      </c>
      <c r="H60" s="918">
        <v>0</v>
      </c>
      <c r="I60" s="920">
        <v>0</v>
      </c>
      <c r="J60" s="920">
        <v>0</v>
      </c>
      <c r="K60" s="918">
        <v>39802.370999999999</v>
      </c>
      <c r="L60" s="920">
        <v>0</v>
      </c>
      <c r="M60" s="920">
        <v>39802.370999999999</v>
      </c>
      <c r="N60" s="918">
        <v>0</v>
      </c>
      <c r="O60" s="920">
        <v>0</v>
      </c>
      <c r="P60" s="920">
        <v>0</v>
      </c>
      <c r="Q60" s="918">
        <v>0</v>
      </c>
      <c r="R60" s="920">
        <v>0</v>
      </c>
      <c r="S60" s="920">
        <v>0</v>
      </c>
      <c r="T60" s="918">
        <v>0</v>
      </c>
      <c r="U60" s="920">
        <v>0</v>
      </c>
      <c r="V60" s="920">
        <v>0</v>
      </c>
      <c r="W60" s="918">
        <v>0</v>
      </c>
      <c r="X60" s="920">
        <v>0</v>
      </c>
      <c r="Y60" s="920">
        <v>0</v>
      </c>
      <c r="Z60" s="918">
        <v>39802.370999999999</v>
      </c>
      <c r="AA60" s="920">
        <v>0</v>
      </c>
      <c r="AB60" s="921">
        <v>39802.370999999999</v>
      </c>
      <c r="AC60" s="916"/>
      <c r="AD60" s="916"/>
    </row>
    <row r="61" spans="1:30" s="911" customFormat="1" ht="10.199999999999999">
      <c r="A61" s="917" t="s">
        <v>768</v>
      </c>
      <c r="B61" s="918">
        <v>53777.644</v>
      </c>
      <c r="C61" s="920">
        <v>0</v>
      </c>
      <c r="D61" s="920">
        <v>53777.644</v>
      </c>
      <c r="E61" s="918">
        <v>0</v>
      </c>
      <c r="F61" s="920">
        <v>0</v>
      </c>
      <c r="G61" s="920">
        <v>0</v>
      </c>
      <c r="H61" s="918">
        <v>39262.807000000001</v>
      </c>
      <c r="I61" s="920">
        <v>0</v>
      </c>
      <c r="J61" s="920">
        <v>39262.807000000001</v>
      </c>
      <c r="K61" s="918">
        <v>0</v>
      </c>
      <c r="L61" s="920">
        <v>0</v>
      </c>
      <c r="M61" s="920">
        <v>0</v>
      </c>
      <c r="N61" s="918">
        <v>0</v>
      </c>
      <c r="O61" s="920">
        <v>0</v>
      </c>
      <c r="P61" s="920">
        <v>0</v>
      </c>
      <c r="Q61" s="918">
        <v>0</v>
      </c>
      <c r="R61" s="920">
        <v>0</v>
      </c>
      <c r="S61" s="920">
        <v>0</v>
      </c>
      <c r="T61" s="918">
        <v>0</v>
      </c>
      <c r="U61" s="920">
        <v>0</v>
      </c>
      <c r="V61" s="920">
        <v>0</v>
      </c>
      <c r="W61" s="918">
        <v>0</v>
      </c>
      <c r="X61" s="920">
        <v>0</v>
      </c>
      <c r="Y61" s="920">
        <v>0</v>
      </c>
      <c r="Z61" s="918">
        <v>93040.451000000001</v>
      </c>
      <c r="AA61" s="920">
        <v>0</v>
      </c>
      <c r="AB61" s="921">
        <v>93040.451000000001</v>
      </c>
      <c r="AC61" s="916"/>
      <c r="AD61" s="916"/>
    </row>
    <row r="62" spans="1:30" s="911" customFormat="1" ht="10.199999999999999">
      <c r="A62" s="922" t="s">
        <v>769</v>
      </c>
      <c r="B62" s="923">
        <v>33843.781999999999</v>
      </c>
      <c r="C62" s="924">
        <v>37.879903277807635</v>
      </c>
      <c r="D62" s="925">
        <v>33984.771000000001</v>
      </c>
      <c r="E62" s="923">
        <v>35.634999999999998</v>
      </c>
      <c r="F62" s="924">
        <v>11.423159591617411</v>
      </c>
      <c r="G62" s="925">
        <v>78.152000000000001</v>
      </c>
      <c r="H62" s="923">
        <v>282524.25799999997</v>
      </c>
      <c r="I62" s="924">
        <v>4.5083288554540575</v>
      </c>
      <c r="J62" s="925">
        <v>282541.038</v>
      </c>
      <c r="K62" s="923">
        <v>0</v>
      </c>
      <c r="L62" s="924">
        <v>0</v>
      </c>
      <c r="M62" s="925">
        <v>0</v>
      </c>
      <c r="N62" s="923">
        <v>0</v>
      </c>
      <c r="O62" s="924">
        <v>0</v>
      </c>
      <c r="P62" s="925">
        <v>0</v>
      </c>
      <c r="Q62" s="923">
        <v>0</v>
      </c>
      <c r="R62" s="924">
        <v>0</v>
      </c>
      <c r="S62" s="925">
        <v>0</v>
      </c>
      <c r="T62" s="923">
        <v>0</v>
      </c>
      <c r="U62" s="924">
        <v>0</v>
      </c>
      <c r="V62" s="925">
        <v>0</v>
      </c>
      <c r="W62" s="923">
        <v>0</v>
      </c>
      <c r="X62" s="924">
        <v>0</v>
      </c>
      <c r="Y62" s="925">
        <v>0</v>
      </c>
      <c r="Z62" s="923">
        <v>316403.67599999998</v>
      </c>
      <c r="AA62" s="924">
        <v>53.811391724879101</v>
      </c>
      <c r="AB62" s="925">
        <v>316603.96299999999</v>
      </c>
      <c r="AC62" s="916"/>
      <c r="AD62" s="916"/>
    </row>
    <row r="63" spans="1:30" s="911" customFormat="1" ht="10.199999999999999">
      <c r="A63" s="917" t="s">
        <v>354</v>
      </c>
      <c r="B63" s="926">
        <v>9526.6170000000002</v>
      </c>
      <c r="C63" s="920">
        <v>0</v>
      </c>
      <c r="D63" s="919">
        <v>9526.6170000000002</v>
      </c>
      <c r="E63" s="926">
        <v>8.6809999999999992</v>
      </c>
      <c r="F63" s="920">
        <v>0</v>
      </c>
      <c r="G63" s="919">
        <v>8.6809999999999992</v>
      </c>
      <c r="H63" s="926">
        <v>0</v>
      </c>
      <c r="I63" s="920">
        <v>0</v>
      </c>
      <c r="J63" s="919">
        <v>0</v>
      </c>
      <c r="K63" s="926">
        <v>0</v>
      </c>
      <c r="L63" s="920">
        <v>0</v>
      </c>
      <c r="M63" s="919">
        <v>0</v>
      </c>
      <c r="N63" s="926">
        <v>0</v>
      </c>
      <c r="O63" s="920">
        <v>0</v>
      </c>
      <c r="P63" s="919">
        <v>0</v>
      </c>
      <c r="Q63" s="926">
        <v>0</v>
      </c>
      <c r="R63" s="920">
        <v>0</v>
      </c>
      <c r="S63" s="919">
        <v>0</v>
      </c>
      <c r="T63" s="926">
        <v>0</v>
      </c>
      <c r="U63" s="920">
        <v>0</v>
      </c>
      <c r="V63" s="919">
        <v>0</v>
      </c>
      <c r="W63" s="926">
        <v>0</v>
      </c>
      <c r="X63" s="920">
        <v>0</v>
      </c>
      <c r="Y63" s="919">
        <v>0</v>
      </c>
      <c r="Z63" s="926">
        <v>9535.2990000000009</v>
      </c>
      <c r="AA63" s="920">
        <v>0</v>
      </c>
      <c r="AB63" s="927">
        <v>9535.2990000000009</v>
      </c>
      <c r="AC63" s="916"/>
      <c r="AD63" s="916"/>
    </row>
    <row r="64" spans="1:30" s="911" customFormat="1" ht="10.199999999999999">
      <c r="A64" s="917" t="s">
        <v>442</v>
      </c>
      <c r="B64" s="918">
        <v>24317.164000000001</v>
      </c>
      <c r="C64" s="920">
        <v>37.879903277807635</v>
      </c>
      <c r="D64" s="920">
        <v>24458.152999999998</v>
      </c>
      <c r="E64" s="918">
        <v>26.952999999999999</v>
      </c>
      <c r="F64" s="920">
        <v>7.2528210639441166</v>
      </c>
      <c r="G64" s="920">
        <v>53.948999999999998</v>
      </c>
      <c r="H64" s="918">
        <v>282524.25799999997</v>
      </c>
      <c r="I64" s="920">
        <v>4.5083288554540575</v>
      </c>
      <c r="J64" s="920">
        <v>282541.038</v>
      </c>
      <c r="K64" s="918">
        <v>0</v>
      </c>
      <c r="L64" s="920">
        <v>0</v>
      </c>
      <c r="M64" s="920">
        <v>0</v>
      </c>
      <c r="N64" s="918">
        <v>0</v>
      </c>
      <c r="O64" s="920">
        <v>0</v>
      </c>
      <c r="P64" s="920">
        <v>0</v>
      </c>
      <c r="Q64" s="918">
        <v>0</v>
      </c>
      <c r="R64" s="920">
        <v>0</v>
      </c>
      <c r="S64" s="920">
        <v>0</v>
      </c>
      <c r="T64" s="918">
        <v>0</v>
      </c>
      <c r="U64" s="920">
        <v>0</v>
      </c>
      <c r="V64" s="920">
        <v>0</v>
      </c>
      <c r="W64" s="918">
        <v>0</v>
      </c>
      <c r="X64" s="920">
        <v>0</v>
      </c>
      <c r="Y64" s="920">
        <v>0</v>
      </c>
      <c r="Z64" s="918">
        <v>306868.37599999999</v>
      </c>
      <c r="AA64" s="920">
        <v>49.641321869962383</v>
      </c>
      <c r="AB64" s="921">
        <v>307053.141</v>
      </c>
      <c r="AC64" s="916"/>
      <c r="AD64" s="916"/>
    </row>
    <row r="65" spans="1:30" s="911" customFormat="1" ht="10.199999999999999">
      <c r="A65" s="928" t="s">
        <v>770</v>
      </c>
      <c r="B65" s="929">
        <v>0</v>
      </c>
      <c r="C65" s="920">
        <v>0</v>
      </c>
      <c r="D65" s="930">
        <v>0</v>
      </c>
      <c r="E65" s="929">
        <v>0</v>
      </c>
      <c r="F65" s="920">
        <v>4.1700698549167114</v>
      </c>
      <c r="G65" s="930">
        <v>15.521000000000001</v>
      </c>
      <c r="H65" s="929">
        <v>0</v>
      </c>
      <c r="I65" s="920">
        <v>0</v>
      </c>
      <c r="J65" s="930">
        <v>0</v>
      </c>
      <c r="K65" s="929">
        <v>0</v>
      </c>
      <c r="L65" s="920">
        <v>0</v>
      </c>
      <c r="M65" s="930">
        <v>0</v>
      </c>
      <c r="N65" s="929">
        <v>0</v>
      </c>
      <c r="O65" s="920">
        <v>0</v>
      </c>
      <c r="P65" s="930">
        <v>0</v>
      </c>
      <c r="Q65" s="929">
        <v>0</v>
      </c>
      <c r="R65" s="920">
        <v>0</v>
      </c>
      <c r="S65" s="930">
        <v>0</v>
      </c>
      <c r="T65" s="929">
        <v>0</v>
      </c>
      <c r="U65" s="920">
        <v>0</v>
      </c>
      <c r="V65" s="930">
        <v>0</v>
      </c>
      <c r="W65" s="929">
        <v>0</v>
      </c>
      <c r="X65" s="920">
        <v>0</v>
      </c>
      <c r="Y65" s="930">
        <v>0</v>
      </c>
      <c r="Z65" s="929">
        <v>0</v>
      </c>
      <c r="AA65" s="920">
        <v>4.1700698549167114</v>
      </c>
      <c r="AB65" s="931">
        <v>15.521000000000001</v>
      </c>
      <c r="AC65" s="916"/>
      <c r="AD65" s="916"/>
    </row>
    <row r="66" spans="1:30" s="911" customFormat="1" ht="10.199999999999999">
      <c r="A66" s="912" t="s">
        <v>771</v>
      </c>
      <c r="B66" s="923">
        <v>2337099.9300000002</v>
      </c>
      <c r="C66" s="924">
        <v>58.921816227834498</v>
      </c>
      <c r="D66" s="925">
        <v>2337319.2400000002</v>
      </c>
      <c r="E66" s="923">
        <v>2320858.3019999997</v>
      </c>
      <c r="F66" s="924">
        <v>16.071735626007523</v>
      </c>
      <c r="G66" s="925">
        <v>2320918.1230000001</v>
      </c>
      <c r="H66" s="923">
        <v>1300291.0589999999</v>
      </c>
      <c r="I66" s="924">
        <v>4.5083288554540575</v>
      </c>
      <c r="J66" s="925">
        <v>1300307.841</v>
      </c>
      <c r="K66" s="923">
        <v>209112.15</v>
      </c>
      <c r="L66" s="924">
        <v>0</v>
      </c>
      <c r="M66" s="925">
        <v>209112.15100000001</v>
      </c>
      <c r="N66" s="923">
        <v>1521855.7830000001</v>
      </c>
      <c r="O66" s="924">
        <v>0</v>
      </c>
      <c r="P66" s="925">
        <v>1521855.7830000001</v>
      </c>
      <c r="Q66" s="923">
        <v>1258355.0870000001</v>
      </c>
      <c r="R66" s="924">
        <v>82501.85545405696</v>
      </c>
      <c r="S66" s="925">
        <v>1565426.996</v>
      </c>
      <c r="T66" s="923">
        <v>528848.49900000007</v>
      </c>
      <c r="U66" s="924">
        <v>551.58946802794196</v>
      </c>
      <c r="V66" s="925">
        <v>530901.51699999999</v>
      </c>
      <c r="W66" s="923">
        <v>315619.94500000001</v>
      </c>
      <c r="X66" s="924">
        <v>0</v>
      </c>
      <c r="Y66" s="925">
        <v>315619.94500000001</v>
      </c>
      <c r="Z66" s="923">
        <v>9792040.7639999986</v>
      </c>
      <c r="AA66" s="924">
        <v>83132.947340139712</v>
      </c>
      <c r="AB66" s="925">
        <v>10101461.597999999</v>
      </c>
      <c r="AC66" s="916"/>
      <c r="AD66" s="916"/>
    </row>
    <row r="67" spans="1:30">
      <c r="A67" s="932" t="s">
        <v>772</v>
      </c>
      <c r="B67" s="933">
        <v>3.722</v>
      </c>
      <c r="C67" s="934"/>
      <c r="D67" s="935"/>
      <c r="E67" s="935"/>
      <c r="F67" s="934"/>
      <c r="G67" s="935"/>
      <c r="H67" s="935"/>
      <c r="I67" s="934"/>
      <c r="J67" s="935"/>
      <c r="K67" s="935"/>
      <c r="L67" s="934"/>
      <c r="M67" s="935"/>
      <c r="N67" s="935"/>
      <c r="O67" s="934"/>
      <c r="P67" s="935"/>
      <c r="Q67" s="935"/>
      <c r="R67" s="934"/>
      <c r="S67" s="935"/>
      <c r="T67" s="935"/>
      <c r="U67" s="934"/>
      <c r="V67" s="935"/>
      <c r="W67" s="935"/>
      <c r="X67" s="934"/>
      <c r="Y67" s="935"/>
      <c r="Z67" s="935"/>
      <c r="AA67" s="934"/>
      <c r="AB67" s="935"/>
    </row>
    <row r="68" spans="1:30">
      <c r="A68" s="934" t="s">
        <v>388</v>
      </c>
      <c r="B68" s="934"/>
      <c r="C68" s="934"/>
      <c r="D68" s="935"/>
      <c r="E68" s="934"/>
      <c r="F68" s="934"/>
      <c r="G68" s="935"/>
      <c r="H68" s="934"/>
      <c r="I68" s="934"/>
      <c r="J68" s="935"/>
      <c r="K68" s="934"/>
      <c r="L68" s="934"/>
      <c r="M68" s="935"/>
      <c r="N68" s="934"/>
      <c r="O68" s="934"/>
      <c r="P68" s="935"/>
      <c r="Q68" s="934"/>
      <c r="R68" s="934"/>
      <c r="S68" s="935"/>
      <c r="T68" s="934"/>
      <c r="U68" s="934"/>
      <c r="V68" s="935"/>
      <c r="W68" s="934"/>
      <c r="X68" s="934"/>
      <c r="Y68" s="935"/>
      <c r="Z68" s="934"/>
      <c r="AA68" s="934"/>
      <c r="AB68" s="935"/>
    </row>
    <row r="69" spans="1:30">
      <c r="A69" s="139" t="s">
        <v>358</v>
      </c>
    </row>
    <row r="70" spans="1:30">
      <c r="A70" s="306" t="s">
        <v>773</v>
      </c>
    </row>
    <row r="71" spans="1:30" ht="13.95" customHeight="1">
      <c r="A71" s="472" t="s">
        <v>327</v>
      </c>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row>
    <row r="72" spans="1:30">
      <c r="A72" s="472"/>
      <c r="B72" s="472"/>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row>
    <row r="73" spans="1:30">
      <c r="A73" s="26" t="s">
        <v>38</v>
      </c>
      <c r="B73" s="936"/>
      <c r="C73" s="936"/>
      <c r="D73" s="936"/>
      <c r="E73" s="936"/>
      <c r="F73" s="936"/>
      <c r="G73" s="936"/>
      <c r="H73" s="936"/>
    </row>
  </sheetData>
  <mergeCells count="12">
    <mergeCell ref="T5:V5"/>
    <mergeCell ref="W5:Y5"/>
    <mergeCell ref="Z5:AB5"/>
    <mergeCell ref="A71:AB72"/>
    <mergeCell ref="A1:D1"/>
    <mergeCell ref="N3:Q3"/>
    <mergeCell ref="B5:D5"/>
    <mergeCell ref="E5:G5"/>
    <mergeCell ref="H5:J5"/>
    <mergeCell ref="K5:M5"/>
    <mergeCell ref="N5:P5"/>
    <mergeCell ref="Q5:S5"/>
  </mergeCells>
  <hyperlinks>
    <hyperlink ref="A1:D1" location="Índice!A1" display="Volver al Índice" xr:uid="{A1BFC813-1475-40B9-ADA3-7119F4684381}"/>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5E06-AB58-4192-9F06-33AFD284DE5F}">
  <dimension ref="A1:M73"/>
  <sheetViews>
    <sheetView showGridLines="0" topLeftCell="A31" workbookViewId="0"/>
  </sheetViews>
  <sheetFormatPr baseColWidth="10" defaultRowHeight="13.2"/>
  <cols>
    <col min="1" max="1" width="29.44140625" style="441" customWidth="1"/>
    <col min="2" max="2" width="9.109375" style="7" bestFit="1" customWidth="1"/>
    <col min="3" max="5" width="7.88671875" style="7" bestFit="1" customWidth="1"/>
    <col min="6" max="6" width="7.44140625" style="7" bestFit="1" customWidth="1"/>
    <col min="7" max="9" width="9.109375" style="7" customWidth="1"/>
    <col min="10" max="10" width="7.88671875" style="7" bestFit="1" customWidth="1"/>
    <col min="11" max="11" width="11.5546875" style="7"/>
    <col min="12" max="12" width="14.44140625" style="7" bestFit="1" customWidth="1"/>
    <col min="13" max="13" width="19.44140625" style="7" bestFit="1" customWidth="1"/>
    <col min="14" max="16384" width="11.5546875" style="7"/>
  </cols>
  <sheetData>
    <row r="1" spans="1:13" ht="18" customHeight="1">
      <c r="A1" s="1216" t="s">
        <v>1029</v>
      </c>
    </row>
    <row r="2" spans="1:13" ht="42.75" customHeight="1">
      <c r="A2" s="127" t="s">
        <v>735</v>
      </c>
      <c r="B2" s="127"/>
      <c r="C2" s="127"/>
      <c r="D2" s="127"/>
      <c r="E2" s="127"/>
      <c r="F2" s="127"/>
      <c r="G2" s="127"/>
      <c r="H2" s="127"/>
      <c r="I2" s="127"/>
      <c r="J2" s="127"/>
    </row>
    <row r="3" spans="1:13" ht="17.399999999999999">
      <c r="A3" s="443">
        <v>45688</v>
      </c>
      <c r="B3" s="443"/>
      <c r="C3" s="443"/>
      <c r="D3" s="443"/>
      <c r="E3" s="443"/>
      <c r="F3" s="443"/>
      <c r="G3" s="443"/>
      <c r="H3" s="443"/>
      <c r="I3" s="443"/>
      <c r="J3" s="443"/>
    </row>
    <row r="4" spans="1:13" ht="16.8">
      <c r="A4" s="388" t="s">
        <v>64</v>
      </c>
      <c r="B4" s="388"/>
      <c r="C4" s="388"/>
      <c r="D4" s="388"/>
      <c r="E4" s="388"/>
      <c r="F4" s="388"/>
      <c r="G4" s="388"/>
      <c r="H4" s="388"/>
      <c r="I4" s="388"/>
      <c r="J4" s="388"/>
    </row>
    <row r="5" spans="1:13" s="446" customFormat="1" ht="9" customHeight="1" thickBot="1">
      <c r="A5" s="444"/>
      <c r="B5" s="445"/>
      <c r="C5" s="445"/>
      <c r="D5" s="445"/>
      <c r="E5" s="445"/>
      <c r="F5" s="445"/>
      <c r="G5" s="445"/>
      <c r="H5" s="445"/>
      <c r="I5" s="445"/>
      <c r="J5" s="445"/>
    </row>
    <row r="6" spans="1:13" ht="96.75" customHeight="1">
      <c r="A6" s="182" t="s">
        <v>426</v>
      </c>
      <c r="B6" s="447" t="s">
        <v>28</v>
      </c>
      <c r="C6" s="448" t="s">
        <v>29</v>
      </c>
      <c r="D6" s="448" t="s">
        <v>30</v>
      </c>
      <c r="E6" s="448" t="s">
        <v>31</v>
      </c>
      <c r="F6" s="448" t="s">
        <v>32</v>
      </c>
      <c r="G6" s="448" t="s">
        <v>33</v>
      </c>
      <c r="H6" s="448" t="s">
        <v>34</v>
      </c>
      <c r="I6" s="448" t="s">
        <v>35</v>
      </c>
      <c r="J6" s="449" t="s">
        <v>36</v>
      </c>
    </row>
    <row r="7" spans="1:13">
      <c r="A7" s="450" t="s">
        <v>427</v>
      </c>
      <c r="B7" s="863" t="s">
        <v>67</v>
      </c>
      <c r="C7" s="864" t="s">
        <v>67</v>
      </c>
      <c r="D7" s="864" t="s">
        <v>67</v>
      </c>
      <c r="E7" s="864" t="s">
        <v>67</v>
      </c>
      <c r="F7" s="864" t="s">
        <v>67</v>
      </c>
      <c r="G7" s="864" t="s">
        <v>67</v>
      </c>
      <c r="H7" s="864">
        <v>100</v>
      </c>
      <c r="I7" s="864" t="s">
        <v>67</v>
      </c>
      <c r="J7" s="864">
        <v>17.372453901736673</v>
      </c>
      <c r="L7" s="865"/>
    </row>
    <row r="8" spans="1:13">
      <c r="A8" s="453" t="s">
        <v>428</v>
      </c>
      <c r="B8" s="866" t="s">
        <v>67</v>
      </c>
      <c r="C8" s="400" t="s">
        <v>67</v>
      </c>
      <c r="D8" s="400" t="s">
        <v>67</v>
      </c>
      <c r="E8" s="400" t="s">
        <v>67</v>
      </c>
      <c r="F8" s="400" t="s">
        <v>67</v>
      </c>
      <c r="G8" s="400" t="s">
        <v>67</v>
      </c>
      <c r="H8" s="400" t="s">
        <v>67</v>
      </c>
      <c r="I8" s="400" t="s">
        <v>67</v>
      </c>
      <c r="J8" s="400" t="s">
        <v>67</v>
      </c>
    </row>
    <row r="9" spans="1:13">
      <c r="A9" s="453" t="s">
        <v>350</v>
      </c>
      <c r="B9" s="866" t="s">
        <v>67</v>
      </c>
      <c r="C9" s="400" t="s">
        <v>67</v>
      </c>
      <c r="D9" s="400" t="s">
        <v>67</v>
      </c>
      <c r="E9" s="400" t="s">
        <v>67</v>
      </c>
      <c r="F9" s="400" t="s">
        <v>67</v>
      </c>
      <c r="G9" s="400" t="s">
        <v>67</v>
      </c>
      <c r="H9" s="400" t="s">
        <v>67</v>
      </c>
      <c r="I9" s="400" t="s">
        <v>67</v>
      </c>
      <c r="J9" s="400" t="s">
        <v>67</v>
      </c>
    </row>
    <row r="10" spans="1:13">
      <c r="A10" s="453" t="s">
        <v>354</v>
      </c>
      <c r="B10" s="866" t="s">
        <v>67</v>
      </c>
      <c r="C10" s="400" t="s">
        <v>67</v>
      </c>
      <c r="D10" s="400" t="s">
        <v>67</v>
      </c>
      <c r="E10" s="400" t="s">
        <v>67</v>
      </c>
      <c r="F10" s="400" t="s">
        <v>67</v>
      </c>
      <c r="G10" s="400" t="s">
        <v>67</v>
      </c>
      <c r="H10" s="400" t="s">
        <v>67</v>
      </c>
      <c r="I10" s="400" t="s">
        <v>67</v>
      </c>
      <c r="J10" s="400" t="s">
        <v>67</v>
      </c>
    </row>
    <row r="11" spans="1:13">
      <c r="A11" s="453" t="s">
        <v>429</v>
      </c>
      <c r="B11" s="866" t="s">
        <v>67</v>
      </c>
      <c r="C11" s="400" t="s">
        <v>67</v>
      </c>
      <c r="D11" s="400" t="s">
        <v>67</v>
      </c>
      <c r="E11" s="400" t="s">
        <v>67</v>
      </c>
      <c r="F11" s="400" t="s">
        <v>67</v>
      </c>
      <c r="G11" s="400" t="s">
        <v>67</v>
      </c>
      <c r="H11" s="400">
        <v>100</v>
      </c>
      <c r="I11" s="400" t="s">
        <v>67</v>
      </c>
      <c r="J11" s="400">
        <v>100</v>
      </c>
    </row>
    <row r="12" spans="1:13">
      <c r="A12" s="453" t="s">
        <v>430</v>
      </c>
      <c r="B12" s="866" t="s">
        <v>67</v>
      </c>
      <c r="C12" s="400" t="s">
        <v>67</v>
      </c>
      <c r="D12" s="400" t="s">
        <v>67</v>
      </c>
      <c r="E12" s="400" t="s">
        <v>67</v>
      </c>
      <c r="F12" s="400" t="s">
        <v>67</v>
      </c>
      <c r="G12" s="400" t="s">
        <v>67</v>
      </c>
      <c r="H12" s="400" t="s">
        <v>67</v>
      </c>
      <c r="I12" s="400" t="s">
        <v>67</v>
      </c>
      <c r="J12" s="400" t="s">
        <v>67</v>
      </c>
      <c r="M12" s="867"/>
    </row>
    <row r="13" spans="1:13">
      <c r="A13" s="453" t="s">
        <v>431</v>
      </c>
      <c r="B13" s="866" t="s">
        <v>67</v>
      </c>
      <c r="C13" s="400" t="s">
        <v>67</v>
      </c>
      <c r="D13" s="400" t="s">
        <v>67</v>
      </c>
      <c r="E13" s="400" t="s">
        <v>67</v>
      </c>
      <c r="F13" s="400" t="s">
        <v>67</v>
      </c>
      <c r="G13" s="400" t="s">
        <v>67</v>
      </c>
      <c r="H13" s="400" t="s">
        <v>67</v>
      </c>
      <c r="I13" s="400" t="s">
        <v>67</v>
      </c>
      <c r="J13" s="400" t="s">
        <v>67</v>
      </c>
    </row>
    <row r="14" spans="1:13" hidden="1">
      <c r="A14" s="453" t="s">
        <v>432</v>
      </c>
      <c r="B14" s="866" t="s">
        <v>67</v>
      </c>
      <c r="C14" s="400" t="s">
        <v>67</v>
      </c>
      <c r="D14" s="400" t="s">
        <v>67</v>
      </c>
      <c r="E14" s="400" t="s">
        <v>67</v>
      </c>
      <c r="F14" s="400" t="s">
        <v>67</v>
      </c>
      <c r="G14" s="400" t="s">
        <v>67</v>
      </c>
      <c r="H14" s="400" t="s">
        <v>67</v>
      </c>
      <c r="I14" s="400" t="s">
        <v>67</v>
      </c>
      <c r="J14" s="400" t="s">
        <v>67</v>
      </c>
    </row>
    <row r="15" spans="1:13" ht="3.15" customHeight="1">
      <c r="A15" s="453"/>
      <c r="B15" s="866" t="s">
        <v>67</v>
      </c>
      <c r="C15" s="400" t="s">
        <v>67</v>
      </c>
      <c r="D15" s="400" t="s">
        <v>67</v>
      </c>
      <c r="E15" s="400" t="s">
        <v>67</v>
      </c>
      <c r="F15" s="400" t="s">
        <v>67</v>
      </c>
      <c r="G15" s="400" t="s">
        <v>67</v>
      </c>
      <c r="H15" s="400" t="s">
        <v>67</v>
      </c>
      <c r="I15" s="400" t="s">
        <v>67</v>
      </c>
      <c r="J15" s="400" t="s">
        <v>67</v>
      </c>
    </row>
    <row r="16" spans="1:13">
      <c r="A16" s="450" t="s">
        <v>433</v>
      </c>
      <c r="B16" s="863" t="s">
        <v>67</v>
      </c>
      <c r="C16" s="864" t="s">
        <v>67</v>
      </c>
      <c r="D16" s="864" t="s">
        <v>67</v>
      </c>
      <c r="E16" s="864" t="s">
        <v>67</v>
      </c>
      <c r="F16" s="864" t="s">
        <v>67</v>
      </c>
      <c r="G16" s="864">
        <v>3.2851930757546262</v>
      </c>
      <c r="H16" s="864">
        <v>100</v>
      </c>
      <c r="I16" s="864" t="s">
        <v>67</v>
      </c>
      <c r="J16" s="864">
        <v>6.8931148853003581</v>
      </c>
    </row>
    <row r="17" spans="1:10">
      <c r="A17" s="453" t="s">
        <v>428</v>
      </c>
      <c r="B17" s="866" t="s">
        <v>67</v>
      </c>
      <c r="C17" s="400" t="s">
        <v>67</v>
      </c>
      <c r="D17" s="400" t="s">
        <v>67</v>
      </c>
      <c r="E17" s="400" t="s">
        <v>67</v>
      </c>
      <c r="F17" s="400" t="s">
        <v>67</v>
      </c>
      <c r="G17" s="400" t="s">
        <v>67</v>
      </c>
      <c r="H17" s="400" t="s">
        <v>67</v>
      </c>
      <c r="I17" s="400" t="s">
        <v>67</v>
      </c>
      <c r="J17" s="400" t="s">
        <v>67</v>
      </c>
    </row>
    <row r="18" spans="1:10">
      <c r="A18" s="453" t="s">
        <v>350</v>
      </c>
      <c r="B18" s="866" t="s">
        <v>67</v>
      </c>
      <c r="C18" s="400" t="s">
        <v>67</v>
      </c>
      <c r="D18" s="400" t="s">
        <v>67</v>
      </c>
      <c r="E18" s="400" t="s">
        <v>67</v>
      </c>
      <c r="F18" s="400" t="s">
        <v>67</v>
      </c>
      <c r="G18" s="400" t="s">
        <v>67</v>
      </c>
      <c r="H18" s="400" t="s">
        <v>67</v>
      </c>
      <c r="I18" s="400" t="s">
        <v>67</v>
      </c>
      <c r="J18" s="400" t="s">
        <v>67</v>
      </c>
    </row>
    <row r="19" spans="1:10">
      <c r="A19" s="453" t="s">
        <v>354</v>
      </c>
      <c r="B19" s="866" t="s">
        <v>67</v>
      </c>
      <c r="C19" s="400" t="s">
        <v>67</v>
      </c>
      <c r="D19" s="400" t="s">
        <v>67</v>
      </c>
      <c r="E19" s="400" t="s">
        <v>67</v>
      </c>
      <c r="F19" s="400" t="s">
        <v>67</v>
      </c>
      <c r="G19" s="400">
        <v>3.2825151244827175</v>
      </c>
      <c r="H19" s="400" t="s">
        <v>67</v>
      </c>
      <c r="I19" s="400" t="s">
        <v>67</v>
      </c>
      <c r="J19" s="400">
        <v>3.104928632433591</v>
      </c>
    </row>
    <row r="20" spans="1:10">
      <c r="A20" s="453" t="s">
        <v>429</v>
      </c>
      <c r="B20" s="866" t="s">
        <v>67</v>
      </c>
      <c r="C20" s="400" t="s">
        <v>67</v>
      </c>
      <c r="D20" s="400" t="s">
        <v>67</v>
      </c>
      <c r="E20" s="400" t="s">
        <v>67</v>
      </c>
      <c r="F20" s="400" t="s">
        <v>67</v>
      </c>
      <c r="G20" s="400" t="s">
        <v>67</v>
      </c>
      <c r="H20" s="400">
        <v>100</v>
      </c>
      <c r="I20" s="400" t="s">
        <v>67</v>
      </c>
      <c r="J20" s="400">
        <v>100</v>
      </c>
    </row>
    <row r="21" spans="1:10">
      <c r="A21" s="453" t="s">
        <v>430</v>
      </c>
      <c r="B21" s="866" t="s">
        <v>67</v>
      </c>
      <c r="C21" s="400" t="s">
        <v>67</v>
      </c>
      <c r="D21" s="400" t="s">
        <v>67</v>
      </c>
      <c r="E21" s="400" t="s">
        <v>67</v>
      </c>
      <c r="F21" s="400" t="s">
        <v>67</v>
      </c>
      <c r="G21" s="400">
        <v>3.316618683166825</v>
      </c>
      <c r="H21" s="400" t="s">
        <v>67</v>
      </c>
      <c r="I21" s="400" t="s">
        <v>67</v>
      </c>
      <c r="J21" s="400">
        <v>3.316618683166825</v>
      </c>
    </row>
    <row r="22" spans="1:10">
      <c r="A22" s="453" t="s">
        <v>431</v>
      </c>
      <c r="B22" s="866" t="s">
        <v>67</v>
      </c>
      <c r="C22" s="400" t="s">
        <v>67</v>
      </c>
      <c r="D22" s="400" t="s">
        <v>67</v>
      </c>
      <c r="E22" s="400" t="s">
        <v>67</v>
      </c>
      <c r="F22" s="400" t="s">
        <v>67</v>
      </c>
      <c r="G22" s="400" t="s">
        <v>67</v>
      </c>
      <c r="H22" s="400" t="s">
        <v>67</v>
      </c>
      <c r="I22" s="400" t="s">
        <v>67</v>
      </c>
      <c r="J22" s="400" t="s">
        <v>67</v>
      </c>
    </row>
    <row r="23" spans="1:10" hidden="1">
      <c r="A23" s="453" t="s">
        <v>432</v>
      </c>
      <c r="B23" s="866" t="s">
        <v>67</v>
      </c>
      <c r="C23" s="400" t="s">
        <v>67</v>
      </c>
      <c r="D23" s="400" t="s">
        <v>67</v>
      </c>
      <c r="E23" s="400" t="s">
        <v>67</v>
      </c>
      <c r="F23" s="400" t="s">
        <v>67</v>
      </c>
      <c r="G23" s="400" t="s">
        <v>67</v>
      </c>
      <c r="H23" s="400" t="s">
        <v>67</v>
      </c>
      <c r="I23" s="400" t="s">
        <v>67</v>
      </c>
      <c r="J23" s="400" t="s">
        <v>67</v>
      </c>
    </row>
    <row r="24" spans="1:10" ht="2.25" customHeight="1">
      <c r="A24" s="453"/>
      <c r="B24" s="866" t="s">
        <v>67</v>
      </c>
      <c r="C24" s="400" t="s">
        <v>67</v>
      </c>
      <c r="D24" s="400" t="s">
        <v>67</v>
      </c>
      <c r="E24" s="400" t="s">
        <v>67</v>
      </c>
      <c r="F24" s="400" t="s">
        <v>67</v>
      </c>
      <c r="G24" s="400" t="s">
        <v>67</v>
      </c>
      <c r="H24" s="400" t="s">
        <v>67</v>
      </c>
      <c r="I24" s="400" t="s">
        <v>67</v>
      </c>
      <c r="J24" s="400" t="s">
        <v>67</v>
      </c>
    </row>
    <row r="25" spans="1:10">
      <c r="A25" s="450" t="s">
        <v>434</v>
      </c>
      <c r="B25" s="863" t="s">
        <v>67</v>
      </c>
      <c r="C25" s="864" t="s">
        <v>67</v>
      </c>
      <c r="D25" s="864" t="s">
        <v>67</v>
      </c>
      <c r="E25" s="864" t="s">
        <v>67</v>
      </c>
      <c r="F25" s="864" t="s">
        <v>67</v>
      </c>
      <c r="G25" s="864">
        <v>3.5922179462117771</v>
      </c>
      <c r="H25" s="864" t="s">
        <v>67</v>
      </c>
      <c r="I25" s="864" t="s">
        <v>67</v>
      </c>
      <c r="J25" s="864">
        <v>3.3004159953442809</v>
      </c>
    </row>
    <row r="26" spans="1:10">
      <c r="A26" s="453" t="s">
        <v>428</v>
      </c>
      <c r="B26" s="866" t="s">
        <v>67</v>
      </c>
      <c r="C26" s="400" t="s">
        <v>67</v>
      </c>
      <c r="D26" s="400" t="s">
        <v>67</v>
      </c>
      <c r="E26" s="400" t="s">
        <v>67</v>
      </c>
      <c r="F26" s="400" t="s">
        <v>67</v>
      </c>
      <c r="G26" s="400" t="s">
        <v>67</v>
      </c>
      <c r="H26" s="400" t="s">
        <v>67</v>
      </c>
      <c r="I26" s="400" t="s">
        <v>67</v>
      </c>
      <c r="J26" s="400" t="s">
        <v>67</v>
      </c>
    </row>
    <row r="27" spans="1:10">
      <c r="A27" s="453" t="s">
        <v>350</v>
      </c>
      <c r="B27" s="866" t="s">
        <v>67</v>
      </c>
      <c r="C27" s="400" t="s">
        <v>67</v>
      </c>
      <c r="D27" s="400" t="s">
        <v>67</v>
      </c>
      <c r="E27" s="400" t="s">
        <v>67</v>
      </c>
      <c r="F27" s="400" t="s">
        <v>67</v>
      </c>
      <c r="G27" s="400" t="s">
        <v>67</v>
      </c>
      <c r="H27" s="400" t="s">
        <v>67</v>
      </c>
      <c r="I27" s="400" t="s">
        <v>67</v>
      </c>
      <c r="J27" s="400" t="s">
        <v>67</v>
      </c>
    </row>
    <row r="28" spans="1:10">
      <c r="A28" s="453" t="s">
        <v>354</v>
      </c>
      <c r="B28" s="866" t="s">
        <v>67</v>
      </c>
      <c r="C28" s="400" t="s">
        <v>67</v>
      </c>
      <c r="D28" s="400" t="s">
        <v>67</v>
      </c>
      <c r="E28" s="400" t="s">
        <v>67</v>
      </c>
      <c r="F28" s="400" t="s">
        <v>67</v>
      </c>
      <c r="G28" s="400">
        <v>3.8446312500024988</v>
      </c>
      <c r="H28" s="400" t="s">
        <v>67</v>
      </c>
      <c r="I28" s="400" t="s">
        <v>67</v>
      </c>
      <c r="J28" s="400">
        <v>3.4448348880642641</v>
      </c>
    </row>
    <row r="29" spans="1:10">
      <c r="A29" s="453" t="s">
        <v>429</v>
      </c>
      <c r="B29" s="866" t="s">
        <v>67</v>
      </c>
      <c r="C29" s="400" t="s">
        <v>67</v>
      </c>
      <c r="D29" s="400" t="s">
        <v>67</v>
      </c>
      <c r="E29" s="400" t="s">
        <v>67</v>
      </c>
      <c r="F29" s="400" t="s">
        <v>67</v>
      </c>
      <c r="G29" s="400" t="s">
        <v>67</v>
      </c>
      <c r="H29" s="400" t="s">
        <v>67</v>
      </c>
      <c r="I29" s="400" t="s">
        <v>67</v>
      </c>
      <c r="J29" s="400" t="s">
        <v>67</v>
      </c>
    </row>
    <row r="30" spans="1:10">
      <c r="A30" s="453" t="s">
        <v>430</v>
      </c>
      <c r="B30" s="866" t="s">
        <v>67</v>
      </c>
      <c r="C30" s="400" t="s">
        <v>67</v>
      </c>
      <c r="D30" s="400" t="s">
        <v>67</v>
      </c>
      <c r="E30" s="400" t="s">
        <v>67</v>
      </c>
      <c r="F30" s="400" t="s">
        <v>67</v>
      </c>
      <c r="G30" s="400">
        <v>2.7848983183763174</v>
      </c>
      <c r="H30" s="400" t="s">
        <v>67</v>
      </c>
      <c r="I30" s="400" t="s">
        <v>67</v>
      </c>
      <c r="J30" s="400">
        <v>2.7848983183763174</v>
      </c>
    </row>
    <row r="31" spans="1:10">
      <c r="A31" s="453" t="s">
        <v>431</v>
      </c>
      <c r="B31" s="866" t="s">
        <v>67</v>
      </c>
      <c r="C31" s="400" t="s">
        <v>67</v>
      </c>
      <c r="D31" s="400" t="s">
        <v>67</v>
      </c>
      <c r="E31" s="400" t="s">
        <v>67</v>
      </c>
      <c r="F31" s="400" t="s">
        <v>67</v>
      </c>
      <c r="G31" s="400" t="s">
        <v>67</v>
      </c>
      <c r="H31" s="400" t="s">
        <v>67</v>
      </c>
      <c r="I31" s="400" t="s">
        <v>67</v>
      </c>
      <c r="J31" s="400" t="s">
        <v>67</v>
      </c>
    </row>
    <row r="32" spans="1:10" hidden="1">
      <c r="A32" s="453" t="s">
        <v>432</v>
      </c>
      <c r="B32" s="866" t="s">
        <v>67</v>
      </c>
      <c r="C32" s="400" t="s">
        <v>67</v>
      </c>
      <c r="D32" s="400" t="s">
        <v>67</v>
      </c>
      <c r="E32" s="400" t="s">
        <v>67</v>
      </c>
      <c r="F32" s="400" t="s">
        <v>67</v>
      </c>
      <c r="G32" s="400" t="s">
        <v>67</v>
      </c>
      <c r="H32" s="400" t="s">
        <v>67</v>
      </c>
      <c r="I32" s="400" t="s">
        <v>67</v>
      </c>
      <c r="J32" s="400" t="s">
        <v>67</v>
      </c>
    </row>
    <row r="33" spans="1:10" ht="3.75" customHeight="1">
      <c r="A33" s="453"/>
      <c r="B33" s="866" t="s">
        <v>67</v>
      </c>
      <c r="C33" s="400" t="s">
        <v>67</v>
      </c>
      <c r="D33" s="400" t="s">
        <v>67</v>
      </c>
      <c r="E33" s="400" t="s">
        <v>67</v>
      </c>
      <c r="F33" s="400" t="s">
        <v>67</v>
      </c>
      <c r="G33" s="400" t="s">
        <v>67</v>
      </c>
      <c r="H33" s="400" t="s">
        <v>67</v>
      </c>
      <c r="I33" s="400" t="s">
        <v>67</v>
      </c>
      <c r="J33" s="400" t="s">
        <v>67</v>
      </c>
    </row>
    <row r="34" spans="1:10">
      <c r="A34" s="450" t="s">
        <v>435</v>
      </c>
      <c r="B34" s="863">
        <v>33.897010699297986</v>
      </c>
      <c r="C34" s="864">
        <v>6.0820466660334986</v>
      </c>
      <c r="D34" s="864">
        <v>7.1056783923402254</v>
      </c>
      <c r="E34" s="864">
        <v>13.681804313924776</v>
      </c>
      <c r="F34" s="864" t="s">
        <v>67</v>
      </c>
      <c r="G34" s="864">
        <v>9.2780788491937116</v>
      </c>
      <c r="H34" s="864">
        <v>10.198644408976202</v>
      </c>
      <c r="I34" s="864">
        <v>4.8377680011125328</v>
      </c>
      <c r="J34" s="864">
        <v>7.2997150024172726</v>
      </c>
    </row>
    <row r="35" spans="1:10">
      <c r="A35" s="453" t="s">
        <v>428</v>
      </c>
      <c r="B35" s="866" t="s">
        <v>67</v>
      </c>
      <c r="C35" s="400" t="s">
        <v>67</v>
      </c>
      <c r="D35" s="400" t="s">
        <v>67</v>
      </c>
      <c r="E35" s="400" t="s">
        <v>67</v>
      </c>
      <c r="F35" s="400" t="s">
        <v>67</v>
      </c>
      <c r="G35" s="400" t="s">
        <v>67</v>
      </c>
      <c r="H35" s="400" t="s">
        <v>67</v>
      </c>
      <c r="I35" s="400" t="s">
        <v>67</v>
      </c>
      <c r="J35" s="400" t="s">
        <v>67</v>
      </c>
    </row>
    <row r="36" spans="1:10">
      <c r="A36" s="453" t="s">
        <v>350</v>
      </c>
      <c r="B36" s="866" t="s">
        <v>67</v>
      </c>
      <c r="C36" s="400" t="s">
        <v>67</v>
      </c>
      <c r="D36" s="400" t="s">
        <v>67</v>
      </c>
      <c r="E36" s="400" t="s">
        <v>67</v>
      </c>
      <c r="F36" s="400" t="s">
        <v>67</v>
      </c>
      <c r="G36" s="400" t="s">
        <v>67</v>
      </c>
      <c r="H36" s="400" t="s">
        <v>67</v>
      </c>
      <c r="I36" s="400" t="s">
        <v>67</v>
      </c>
      <c r="J36" s="400" t="s">
        <v>67</v>
      </c>
    </row>
    <row r="37" spans="1:10">
      <c r="A37" s="453" t="s">
        <v>354</v>
      </c>
      <c r="B37" s="866">
        <v>33.897010699297986</v>
      </c>
      <c r="C37" s="400">
        <v>6.0820466660334986</v>
      </c>
      <c r="D37" s="400">
        <v>7.1056783923402254</v>
      </c>
      <c r="E37" s="400">
        <v>13.681804313924776</v>
      </c>
      <c r="F37" s="400" t="s">
        <v>67</v>
      </c>
      <c r="G37" s="400">
        <v>9.4139411370913741</v>
      </c>
      <c r="H37" s="400">
        <v>10.198644408976202</v>
      </c>
      <c r="I37" s="400">
        <v>4.8377680011125328</v>
      </c>
      <c r="J37" s="400">
        <v>7.3145278849475801</v>
      </c>
    </row>
    <row r="38" spans="1:10">
      <c r="A38" s="453" t="s">
        <v>429</v>
      </c>
      <c r="B38" s="866" t="s">
        <v>67</v>
      </c>
      <c r="C38" s="400" t="s">
        <v>67</v>
      </c>
      <c r="D38" s="400" t="s">
        <v>67</v>
      </c>
      <c r="E38" s="400" t="s">
        <v>67</v>
      </c>
      <c r="F38" s="400" t="s">
        <v>67</v>
      </c>
      <c r="G38" s="400" t="s">
        <v>67</v>
      </c>
      <c r="H38" s="400" t="s">
        <v>67</v>
      </c>
      <c r="I38" s="400" t="s">
        <v>67</v>
      </c>
      <c r="J38" s="400" t="s">
        <v>67</v>
      </c>
    </row>
    <row r="39" spans="1:10">
      <c r="A39" s="453" t="s">
        <v>430</v>
      </c>
      <c r="B39" s="866" t="s">
        <v>67</v>
      </c>
      <c r="C39" s="400" t="s">
        <v>67</v>
      </c>
      <c r="D39" s="400" t="s">
        <v>67</v>
      </c>
      <c r="E39" s="400" t="s">
        <v>67</v>
      </c>
      <c r="F39" s="400" t="s">
        <v>67</v>
      </c>
      <c r="G39" s="400">
        <v>1.3526128165772899</v>
      </c>
      <c r="H39" s="400" t="s">
        <v>67</v>
      </c>
      <c r="I39" s="400" t="s">
        <v>67</v>
      </c>
      <c r="J39" s="400">
        <v>1.3526128165772899</v>
      </c>
    </row>
    <row r="40" spans="1:10">
      <c r="A40" s="453" t="s">
        <v>431</v>
      </c>
      <c r="B40" s="866" t="s">
        <v>67</v>
      </c>
      <c r="C40" s="400" t="s">
        <v>67</v>
      </c>
      <c r="D40" s="400" t="s">
        <v>67</v>
      </c>
      <c r="E40" s="400" t="s">
        <v>67</v>
      </c>
      <c r="F40" s="400" t="s">
        <v>67</v>
      </c>
      <c r="G40" s="400" t="s">
        <v>67</v>
      </c>
      <c r="H40" s="400" t="s">
        <v>67</v>
      </c>
      <c r="I40" s="400" t="s">
        <v>67</v>
      </c>
      <c r="J40" s="400" t="s">
        <v>67</v>
      </c>
    </row>
    <row r="41" spans="1:10" hidden="1">
      <c r="A41" s="453" t="s">
        <v>432</v>
      </c>
      <c r="B41" s="866" t="s">
        <v>67</v>
      </c>
      <c r="C41" s="400" t="s">
        <v>67</v>
      </c>
      <c r="D41" s="400" t="s">
        <v>67</v>
      </c>
      <c r="E41" s="400" t="s">
        <v>67</v>
      </c>
      <c r="F41" s="400" t="s">
        <v>67</v>
      </c>
      <c r="G41" s="400" t="s">
        <v>67</v>
      </c>
      <c r="H41" s="400" t="s">
        <v>67</v>
      </c>
      <c r="I41" s="400" t="s">
        <v>67</v>
      </c>
      <c r="J41" s="400" t="s">
        <v>67</v>
      </c>
    </row>
    <row r="42" spans="1:10" ht="3.15" customHeight="1">
      <c r="A42" s="453"/>
      <c r="B42" s="866" t="s">
        <v>67</v>
      </c>
      <c r="C42" s="400" t="s">
        <v>67</v>
      </c>
      <c r="D42" s="400" t="s">
        <v>67</v>
      </c>
      <c r="E42" s="400" t="s">
        <v>67</v>
      </c>
      <c r="F42" s="400" t="s">
        <v>67</v>
      </c>
      <c r="G42" s="400" t="s">
        <v>67</v>
      </c>
      <c r="H42" s="400" t="s">
        <v>67</v>
      </c>
      <c r="I42" s="400" t="s">
        <v>67</v>
      </c>
      <c r="J42" s="400" t="s">
        <v>67</v>
      </c>
    </row>
    <row r="43" spans="1:10">
      <c r="A43" s="450" t="s">
        <v>436</v>
      </c>
      <c r="B43" s="863">
        <v>45.00887889827542</v>
      </c>
      <c r="C43" s="864">
        <v>7.5111307125181215</v>
      </c>
      <c r="D43" s="864">
        <v>12.564511584057461</v>
      </c>
      <c r="E43" s="864">
        <v>12.160137952994107</v>
      </c>
      <c r="F43" s="864" t="s">
        <v>67</v>
      </c>
      <c r="G43" s="864">
        <v>26.265121097316619</v>
      </c>
      <c r="H43" s="864">
        <v>8.8051288610156107</v>
      </c>
      <c r="I43" s="864">
        <v>3.4942543181818602</v>
      </c>
      <c r="J43" s="864">
        <v>8.0293072113940216</v>
      </c>
    </row>
    <row r="44" spans="1:10" ht="13.65" customHeight="1">
      <c r="A44" s="453" t="s">
        <v>428</v>
      </c>
      <c r="B44" s="866" t="s">
        <v>67</v>
      </c>
      <c r="C44" s="400" t="s">
        <v>67</v>
      </c>
      <c r="D44" s="400" t="s">
        <v>67</v>
      </c>
      <c r="E44" s="400" t="s">
        <v>67</v>
      </c>
      <c r="F44" s="400" t="s">
        <v>67</v>
      </c>
      <c r="G44" s="400" t="s">
        <v>67</v>
      </c>
      <c r="H44" s="400" t="s">
        <v>67</v>
      </c>
      <c r="I44" s="400" t="s">
        <v>67</v>
      </c>
      <c r="J44" s="400" t="s">
        <v>67</v>
      </c>
    </row>
    <row r="45" spans="1:10">
      <c r="A45" s="453" t="s">
        <v>350</v>
      </c>
      <c r="B45" s="866" t="s">
        <v>67</v>
      </c>
      <c r="C45" s="400" t="s">
        <v>67</v>
      </c>
      <c r="D45" s="400" t="s">
        <v>67</v>
      </c>
      <c r="E45" s="400" t="s">
        <v>67</v>
      </c>
      <c r="F45" s="400" t="s">
        <v>67</v>
      </c>
      <c r="G45" s="400" t="s">
        <v>67</v>
      </c>
      <c r="H45" s="400" t="s">
        <v>67</v>
      </c>
      <c r="I45" s="400" t="s">
        <v>67</v>
      </c>
      <c r="J45" s="400" t="s">
        <v>67</v>
      </c>
    </row>
    <row r="46" spans="1:10" ht="12.75" customHeight="1">
      <c r="A46" s="453" t="s">
        <v>354</v>
      </c>
      <c r="B46" s="866">
        <v>45.212151671832537</v>
      </c>
      <c r="C46" s="400">
        <v>7.5111307125181215</v>
      </c>
      <c r="D46" s="400">
        <v>12.564511584057461</v>
      </c>
      <c r="E46" s="400">
        <v>12.160137952994107</v>
      </c>
      <c r="F46" s="400" t="s">
        <v>67</v>
      </c>
      <c r="G46" s="400">
        <v>26.265121097316619</v>
      </c>
      <c r="H46" s="400">
        <v>8.8051288610156107</v>
      </c>
      <c r="I46" s="400">
        <v>3.4942543181818602</v>
      </c>
      <c r="J46" s="400">
        <v>8.0292645431802505</v>
      </c>
    </row>
    <row r="47" spans="1:10">
      <c r="A47" s="453" t="s">
        <v>429</v>
      </c>
      <c r="B47" s="866" t="s">
        <v>67</v>
      </c>
      <c r="C47" s="400" t="s">
        <v>67</v>
      </c>
      <c r="D47" s="400" t="s">
        <v>67</v>
      </c>
      <c r="E47" s="400" t="s">
        <v>67</v>
      </c>
      <c r="F47" s="400" t="s">
        <v>67</v>
      </c>
      <c r="G47" s="400" t="s">
        <v>67</v>
      </c>
      <c r="H47" s="400" t="s">
        <v>67</v>
      </c>
      <c r="I47" s="400" t="s">
        <v>67</v>
      </c>
      <c r="J47" s="400" t="s">
        <v>67</v>
      </c>
    </row>
    <row r="48" spans="1:10">
      <c r="A48" s="453" t="s">
        <v>430</v>
      </c>
      <c r="B48" s="866" t="s">
        <v>67</v>
      </c>
      <c r="C48" s="400" t="s">
        <v>67</v>
      </c>
      <c r="D48" s="400" t="s">
        <v>67</v>
      </c>
      <c r="E48" s="400" t="s">
        <v>67</v>
      </c>
      <c r="F48" s="400" t="s">
        <v>67</v>
      </c>
      <c r="G48" s="400" t="s">
        <v>67</v>
      </c>
      <c r="H48" s="400" t="s">
        <v>67</v>
      </c>
      <c r="I48" s="400" t="s">
        <v>67</v>
      </c>
      <c r="J48" s="400" t="s">
        <v>67</v>
      </c>
    </row>
    <row r="49" spans="1:10">
      <c r="A49" s="453" t="s">
        <v>431</v>
      </c>
      <c r="B49" s="866" t="s">
        <v>67</v>
      </c>
      <c r="C49" s="400" t="s">
        <v>67</v>
      </c>
      <c r="D49" s="400" t="s">
        <v>67</v>
      </c>
      <c r="E49" s="400" t="s">
        <v>67</v>
      </c>
      <c r="F49" s="400" t="s">
        <v>67</v>
      </c>
      <c r="G49" s="400" t="s">
        <v>67</v>
      </c>
      <c r="H49" s="400" t="s">
        <v>67</v>
      </c>
      <c r="I49" s="400" t="s">
        <v>67</v>
      </c>
      <c r="J49" s="400" t="s">
        <v>67</v>
      </c>
    </row>
    <row r="50" spans="1:10" hidden="1">
      <c r="A50" s="453" t="s">
        <v>432</v>
      </c>
      <c r="B50" s="866">
        <v>9.5130264820155901</v>
      </c>
      <c r="C50" s="400" t="s">
        <v>67</v>
      </c>
      <c r="D50" s="400" t="s">
        <v>67</v>
      </c>
      <c r="E50" s="400" t="s">
        <v>67</v>
      </c>
      <c r="F50" s="400" t="s">
        <v>67</v>
      </c>
      <c r="G50" s="400" t="s">
        <v>67</v>
      </c>
      <c r="H50" s="400" t="s">
        <v>67</v>
      </c>
      <c r="I50" s="400" t="s">
        <v>67</v>
      </c>
      <c r="J50" s="400">
        <v>9.5130264820155901</v>
      </c>
    </row>
    <row r="51" spans="1:10" ht="3.15" customHeight="1">
      <c r="A51" s="453"/>
      <c r="B51" s="866" t="s">
        <v>67</v>
      </c>
      <c r="C51" s="400" t="s">
        <v>67</v>
      </c>
      <c r="D51" s="400" t="s">
        <v>67</v>
      </c>
      <c r="E51" s="400" t="s">
        <v>67</v>
      </c>
      <c r="F51" s="400" t="s">
        <v>67</v>
      </c>
      <c r="G51" s="400" t="s">
        <v>67</v>
      </c>
      <c r="H51" s="400" t="s">
        <v>67</v>
      </c>
      <c r="I51" s="400" t="s">
        <v>67</v>
      </c>
      <c r="J51" s="400" t="s">
        <v>67</v>
      </c>
    </row>
    <row r="52" spans="1:10">
      <c r="A52" s="450" t="s">
        <v>437</v>
      </c>
      <c r="B52" s="863">
        <v>4.8991108335700062</v>
      </c>
      <c r="C52" s="864">
        <v>6.5394739623207663</v>
      </c>
      <c r="D52" s="864">
        <v>2.9860743481847223</v>
      </c>
      <c r="E52" s="864">
        <v>4.9061099028718953</v>
      </c>
      <c r="F52" s="864">
        <v>4.8486367921539477</v>
      </c>
      <c r="G52" s="864">
        <v>4.7020064538146915</v>
      </c>
      <c r="H52" s="864">
        <v>4.8227644772920426</v>
      </c>
      <c r="I52" s="864" t="s">
        <v>67</v>
      </c>
      <c r="J52" s="864">
        <v>4.6492855307026311</v>
      </c>
    </row>
    <row r="53" spans="1:10">
      <c r="A53" s="453" t="s">
        <v>428</v>
      </c>
      <c r="B53" s="866">
        <v>5.6710836292704796</v>
      </c>
      <c r="C53" s="400" t="s">
        <v>67</v>
      </c>
      <c r="D53" s="400" t="s">
        <v>67</v>
      </c>
      <c r="E53" s="400" t="s">
        <v>67</v>
      </c>
      <c r="F53" s="400">
        <v>4.8376720712077566</v>
      </c>
      <c r="G53" s="400" t="s">
        <v>67</v>
      </c>
      <c r="H53" s="400" t="s">
        <v>67</v>
      </c>
      <c r="I53" s="400" t="s">
        <v>67</v>
      </c>
      <c r="J53" s="400">
        <v>4.9544204994833372</v>
      </c>
    </row>
    <row r="54" spans="1:10">
      <c r="A54" s="453" t="s">
        <v>354</v>
      </c>
      <c r="B54" s="866">
        <v>4.8123127945799427</v>
      </c>
      <c r="C54" s="400">
        <v>6.5394739623207663</v>
      </c>
      <c r="D54" s="400">
        <v>3.1313595885690741</v>
      </c>
      <c r="E54" s="400">
        <v>5.6749255319559797</v>
      </c>
      <c r="F54" s="400">
        <v>13.199903185541077</v>
      </c>
      <c r="G54" s="400">
        <v>4.7020064538146915</v>
      </c>
      <c r="H54" s="400">
        <v>4.8227644772920426</v>
      </c>
      <c r="I54" s="400" t="s">
        <v>67</v>
      </c>
      <c r="J54" s="400">
        <v>4.5764563007670889</v>
      </c>
    </row>
    <row r="55" spans="1:10">
      <c r="A55" s="461" t="s">
        <v>736</v>
      </c>
      <c r="B55" s="866" t="s">
        <v>67</v>
      </c>
      <c r="C55" s="400" t="s">
        <v>67</v>
      </c>
      <c r="D55" s="400" t="s">
        <v>67</v>
      </c>
      <c r="E55" s="400" t="s">
        <v>67</v>
      </c>
      <c r="F55" s="400" t="s">
        <v>67</v>
      </c>
      <c r="G55" s="400" t="s">
        <v>67</v>
      </c>
      <c r="H55" s="400" t="s">
        <v>67</v>
      </c>
      <c r="I55" s="400" t="s">
        <v>67</v>
      </c>
      <c r="J55" s="400" t="s">
        <v>67</v>
      </c>
    </row>
    <row r="56" spans="1:10">
      <c r="A56" s="461" t="s">
        <v>737</v>
      </c>
      <c r="B56" s="866">
        <v>4.8123127945799427</v>
      </c>
      <c r="C56" s="400">
        <v>6.5394739623207663</v>
      </c>
      <c r="D56" s="400">
        <v>3.1313595885690741</v>
      </c>
      <c r="E56" s="400">
        <v>5.6749255319559797</v>
      </c>
      <c r="F56" s="400">
        <v>13.199903185541077</v>
      </c>
      <c r="G56" s="400">
        <v>4.7020064538146915</v>
      </c>
      <c r="H56" s="400">
        <v>4.8227644772920426</v>
      </c>
      <c r="I56" s="400" t="s">
        <v>67</v>
      </c>
      <c r="J56" s="400">
        <v>4.5764563007670889</v>
      </c>
    </row>
    <row r="57" spans="1:10">
      <c r="A57" s="462" t="s">
        <v>738</v>
      </c>
      <c r="B57" s="866">
        <v>100</v>
      </c>
      <c r="C57" s="400" t="s">
        <v>67</v>
      </c>
      <c r="D57" s="400">
        <v>2.6044373426775973</v>
      </c>
      <c r="E57" s="400" t="s">
        <v>67</v>
      </c>
      <c r="F57" s="400" t="s">
        <v>67</v>
      </c>
      <c r="G57" s="400">
        <v>4.472351001473152</v>
      </c>
      <c r="H57" s="400" t="s">
        <v>67</v>
      </c>
      <c r="I57" s="400" t="s">
        <v>67</v>
      </c>
      <c r="J57" s="400">
        <v>4.326090750428623</v>
      </c>
    </row>
    <row r="58" spans="1:10">
      <c r="A58" s="453" t="s">
        <v>430</v>
      </c>
      <c r="B58" s="866" t="s">
        <v>67</v>
      </c>
      <c r="C58" s="400" t="s">
        <v>67</v>
      </c>
      <c r="D58" s="400" t="s">
        <v>67</v>
      </c>
      <c r="E58" s="400" t="s">
        <v>67</v>
      </c>
      <c r="F58" s="400" t="s">
        <v>67</v>
      </c>
      <c r="G58" s="400" t="s">
        <v>67</v>
      </c>
      <c r="H58" s="400" t="s">
        <v>67</v>
      </c>
      <c r="I58" s="400" t="s">
        <v>67</v>
      </c>
      <c r="J58" s="400" t="s">
        <v>67</v>
      </c>
    </row>
    <row r="59" spans="1:10" hidden="1">
      <c r="A59" s="453" t="s">
        <v>432</v>
      </c>
      <c r="B59" s="400">
        <v>4.5603784865687382</v>
      </c>
      <c r="C59" s="400" t="s">
        <v>67</v>
      </c>
      <c r="D59" s="400" t="s">
        <v>67</v>
      </c>
      <c r="E59" s="400">
        <v>3.4872946300427818</v>
      </c>
      <c r="F59" s="400" t="s">
        <v>67</v>
      </c>
      <c r="G59" s="400" t="s">
        <v>67</v>
      </c>
      <c r="H59" s="400" t="s">
        <v>67</v>
      </c>
      <c r="I59" s="400" t="s">
        <v>67</v>
      </c>
      <c r="J59" s="400">
        <v>2.891003375004952</v>
      </c>
    </row>
    <row r="60" spans="1:10" ht="3.15" customHeight="1">
      <c r="A60" s="453"/>
      <c r="B60" s="866" t="s">
        <v>67</v>
      </c>
      <c r="C60" s="400" t="s">
        <v>67</v>
      </c>
      <c r="D60" s="400" t="s">
        <v>67</v>
      </c>
      <c r="E60" s="400" t="s">
        <v>67</v>
      </c>
      <c r="F60" s="400" t="s">
        <v>67</v>
      </c>
      <c r="G60" s="400" t="s">
        <v>67</v>
      </c>
      <c r="H60" s="400" t="s">
        <v>67</v>
      </c>
      <c r="I60" s="400" t="s">
        <v>67</v>
      </c>
      <c r="J60" s="400" t="s">
        <v>67</v>
      </c>
    </row>
    <row r="61" spans="1:10">
      <c r="A61" s="450" t="s">
        <v>441</v>
      </c>
      <c r="B61" s="863">
        <v>1.7142557706221104</v>
      </c>
      <c r="C61" s="864">
        <v>37.756784121753419</v>
      </c>
      <c r="D61" s="864">
        <v>2.4204209913092383</v>
      </c>
      <c r="E61" s="864" t="s">
        <v>67</v>
      </c>
      <c r="F61" s="864" t="s">
        <v>67</v>
      </c>
      <c r="G61" s="864" t="s">
        <v>67</v>
      </c>
      <c r="H61" s="864" t="s">
        <v>67</v>
      </c>
      <c r="I61" s="864" t="s">
        <v>67</v>
      </c>
      <c r="J61" s="864">
        <v>2.3533427682255477</v>
      </c>
    </row>
    <row r="62" spans="1:10">
      <c r="A62" s="453" t="s">
        <v>354</v>
      </c>
      <c r="B62" s="866">
        <v>1.187962942823485</v>
      </c>
      <c r="C62" s="400">
        <v>100</v>
      </c>
      <c r="D62" s="400" t="s">
        <v>67</v>
      </c>
      <c r="E62" s="400" t="s">
        <v>67</v>
      </c>
      <c r="F62" s="400" t="s">
        <v>67</v>
      </c>
      <c r="G62" s="400" t="s">
        <v>67</v>
      </c>
      <c r="H62" s="400" t="s">
        <v>67</v>
      </c>
      <c r="I62" s="400" t="s">
        <v>67</v>
      </c>
      <c r="J62" s="400">
        <v>1.2779299521602971</v>
      </c>
    </row>
    <row r="63" spans="1:10">
      <c r="A63" s="453" t="s">
        <v>442</v>
      </c>
      <c r="B63" s="866">
        <v>1.9192504195644764</v>
      </c>
      <c r="C63" s="400">
        <v>38.603412958402075</v>
      </c>
      <c r="D63" s="400">
        <v>2.4204209913092383</v>
      </c>
      <c r="E63" s="400" t="s">
        <v>67</v>
      </c>
      <c r="F63" s="400" t="s">
        <v>67</v>
      </c>
      <c r="G63" s="400" t="s">
        <v>67</v>
      </c>
      <c r="H63" s="400" t="s">
        <v>67</v>
      </c>
      <c r="I63" s="400" t="s">
        <v>67</v>
      </c>
      <c r="J63" s="400">
        <v>2.3868578517367438</v>
      </c>
    </row>
    <row r="64" spans="1:10" hidden="1">
      <c r="A64" s="453" t="s">
        <v>432</v>
      </c>
      <c r="B64" s="866" t="s">
        <v>67</v>
      </c>
      <c r="C64" s="400" t="s">
        <v>67</v>
      </c>
      <c r="D64" s="400" t="s">
        <v>67</v>
      </c>
      <c r="E64" s="400" t="s">
        <v>67</v>
      </c>
      <c r="F64" s="400" t="s">
        <v>67</v>
      </c>
      <c r="G64" s="400" t="s">
        <v>67</v>
      </c>
      <c r="H64" s="400" t="s">
        <v>67</v>
      </c>
      <c r="I64" s="400" t="s">
        <v>67</v>
      </c>
      <c r="J64" s="400" t="s">
        <v>67</v>
      </c>
    </row>
    <row r="65" spans="1:10" ht="4.6500000000000004" customHeight="1">
      <c r="A65" s="463"/>
      <c r="B65" s="866" t="s">
        <v>67</v>
      </c>
      <c r="C65" s="400" t="s">
        <v>67</v>
      </c>
      <c r="D65" s="400" t="s">
        <v>67</v>
      </c>
      <c r="E65" s="400" t="s">
        <v>67</v>
      </c>
      <c r="F65" s="400" t="s">
        <v>67</v>
      </c>
      <c r="G65" s="400" t="s">
        <v>67</v>
      </c>
      <c r="H65" s="400" t="s">
        <v>67</v>
      </c>
      <c r="I65" s="400" t="s">
        <v>67</v>
      </c>
      <c r="J65" s="400" t="s">
        <v>67</v>
      </c>
    </row>
    <row r="66" spans="1:10" ht="22.65" customHeight="1">
      <c r="A66" s="465" t="s">
        <v>739</v>
      </c>
      <c r="B66" s="868">
        <v>4.9934952284923568</v>
      </c>
      <c r="C66" s="869">
        <v>6.4525052592314447</v>
      </c>
      <c r="D66" s="869">
        <v>3.6527144822547983</v>
      </c>
      <c r="E66" s="869">
        <v>8.7151500924902479</v>
      </c>
      <c r="F66" s="869">
        <v>4.8486367921539477</v>
      </c>
      <c r="G66" s="869">
        <v>5.8488897443759171</v>
      </c>
      <c r="H66" s="869">
        <v>9.6211008737291053</v>
      </c>
      <c r="I66" s="869">
        <v>4.4520815892314758</v>
      </c>
      <c r="J66" s="869">
        <v>5.5702022957820434</v>
      </c>
    </row>
    <row r="67" spans="1:10" ht="4.6500000000000004" customHeight="1" thickBot="1">
      <c r="A67" s="468"/>
      <c r="B67" s="23"/>
      <c r="C67" s="23"/>
      <c r="D67" s="23"/>
      <c r="E67" s="23"/>
      <c r="F67" s="23"/>
      <c r="G67" s="23"/>
      <c r="H67" s="23"/>
      <c r="I67" s="23"/>
      <c r="J67" s="23"/>
    </row>
    <row r="68" spans="1:10">
      <c r="A68" s="15" t="s">
        <v>388</v>
      </c>
      <c r="B68" s="870"/>
      <c r="C68" s="739"/>
      <c r="D68" s="739"/>
      <c r="E68" s="739"/>
      <c r="F68" s="739"/>
      <c r="G68" s="739"/>
      <c r="H68" s="739"/>
      <c r="I68" s="739"/>
      <c r="J68" s="739"/>
    </row>
    <row r="69" spans="1:10" s="76" customFormat="1" ht="13.65" customHeight="1">
      <c r="A69" s="139" t="s">
        <v>358</v>
      </c>
      <c r="B69" s="85"/>
      <c r="C69" s="85"/>
      <c r="D69" s="85"/>
      <c r="E69" s="85"/>
      <c r="F69" s="85"/>
      <c r="G69" s="871"/>
      <c r="H69" s="871"/>
      <c r="I69" s="871"/>
      <c r="J69" s="871"/>
    </row>
    <row r="70" spans="1:10">
      <c r="A70" s="472" t="s">
        <v>327</v>
      </c>
      <c r="B70" s="472"/>
      <c r="C70" s="472"/>
      <c r="D70" s="472"/>
      <c r="E70" s="472"/>
      <c r="F70" s="472"/>
      <c r="G70" s="472"/>
      <c r="H70" s="472"/>
      <c r="I70" s="472"/>
      <c r="J70" s="472"/>
    </row>
    <row r="71" spans="1:10">
      <c r="A71" s="472"/>
      <c r="B71" s="472"/>
      <c r="C71" s="472"/>
      <c r="D71" s="472"/>
      <c r="E71" s="472"/>
      <c r="F71" s="472"/>
      <c r="G71" s="472"/>
      <c r="H71" s="472"/>
      <c r="I71" s="472"/>
      <c r="J71" s="472"/>
    </row>
    <row r="72" spans="1:10">
      <c r="A72" s="472"/>
      <c r="B72" s="472"/>
      <c r="C72" s="472"/>
      <c r="D72" s="472"/>
      <c r="E72" s="472"/>
      <c r="F72" s="472"/>
      <c r="G72" s="472"/>
      <c r="H72" s="472"/>
      <c r="I72" s="472"/>
      <c r="J72" s="472"/>
    </row>
    <row r="73" spans="1:10">
      <c r="A73" s="26" t="s">
        <v>38</v>
      </c>
      <c r="B73" s="474"/>
      <c r="C73" s="474"/>
      <c r="D73" s="474"/>
      <c r="E73" s="474"/>
      <c r="F73" s="474"/>
      <c r="G73" s="474"/>
      <c r="H73" s="474"/>
      <c r="I73" s="474"/>
      <c r="J73" s="474"/>
    </row>
  </sheetData>
  <mergeCells count="4">
    <mergeCell ref="A2:J2"/>
    <mergeCell ref="A3:J3"/>
    <mergeCell ref="A4:J4"/>
    <mergeCell ref="A70:J72"/>
  </mergeCells>
  <hyperlinks>
    <hyperlink ref="A1" location="Índice!A1" display="Volver al Índice" xr:uid="{B3A65C72-93BC-4F55-9082-DEAF135AD239}"/>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4520-2342-4A8C-9FBD-5A05E39139B9}">
  <sheetPr>
    <pageSetUpPr fitToPage="1"/>
  </sheetPr>
  <dimension ref="A1:F29"/>
  <sheetViews>
    <sheetView showGridLines="0" zoomScaleNormal="75" workbookViewId="0"/>
  </sheetViews>
  <sheetFormatPr baseColWidth="10" defaultColWidth="11.44140625" defaultRowHeight="13.2"/>
  <cols>
    <col min="1" max="1" width="47.88671875" style="806" customWidth="1"/>
    <col min="2" max="6" width="22.109375" style="806" customWidth="1"/>
    <col min="7" max="16384" width="11.44140625" style="806"/>
  </cols>
  <sheetData>
    <row r="1" spans="1:6" s="799" customFormat="1" ht="15" customHeight="1">
      <c r="A1" s="1216" t="s">
        <v>1029</v>
      </c>
      <c r="B1" s="797"/>
      <c r="C1" s="797"/>
      <c r="D1" s="797"/>
      <c r="E1" s="797"/>
      <c r="F1" s="798"/>
    </row>
    <row r="2" spans="1:6" s="801" customFormat="1" ht="38.25" customHeight="1">
      <c r="A2" s="800" t="s">
        <v>714</v>
      </c>
      <c r="B2" s="800"/>
      <c r="C2" s="800"/>
      <c r="D2" s="800"/>
      <c r="E2" s="800"/>
      <c r="F2" s="800"/>
    </row>
    <row r="3" spans="1:6" s="799" customFormat="1" ht="27.75" customHeight="1">
      <c r="A3" s="802">
        <v>45688</v>
      </c>
      <c r="B3" s="797"/>
      <c r="C3" s="803"/>
      <c r="D3" s="797"/>
      <c r="E3" s="797"/>
      <c r="F3" s="797"/>
    </row>
    <row r="4" spans="1:6" s="799" customFormat="1" ht="11.25" customHeight="1">
      <c r="A4" s="804"/>
      <c r="B4" s="804"/>
      <c r="C4" s="804"/>
      <c r="D4" s="804"/>
      <c r="E4" s="804"/>
      <c r="F4" s="805"/>
    </row>
    <row r="5" spans="1:6" ht="14.25" customHeight="1" thickBot="1">
      <c r="B5" s="807"/>
      <c r="C5" s="807"/>
      <c r="D5" s="807"/>
      <c r="E5" s="807"/>
      <c r="F5" s="807"/>
    </row>
    <row r="6" spans="1:6" s="810" customFormat="1" ht="18.75" customHeight="1">
      <c r="A6" s="808" t="s">
        <v>1</v>
      </c>
      <c r="B6" s="809" t="s">
        <v>715</v>
      </c>
      <c r="C6" s="809"/>
      <c r="D6" s="809"/>
      <c r="E6" s="809"/>
      <c r="F6" s="808" t="s">
        <v>716</v>
      </c>
    </row>
    <row r="7" spans="1:6" s="810" customFormat="1" ht="24.75" customHeight="1">
      <c r="A7" s="811"/>
      <c r="B7" s="812" t="s">
        <v>717</v>
      </c>
      <c r="C7" s="812" t="s">
        <v>718</v>
      </c>
      <c r="D7" s="812" t="s">
        <v>719</v>
      </c>
      <c r="E7" s="812" t="s">
        <v>720</v>
      </c>
      <c r="F7" s="811"/>
    </row>
    <row r="8" spans="1:6" s="810" customFormat="1" ht="19.5" customHeight="1">
      <c r="A8" s="813"/>
      <c r="B8" s="814"/>
      <c r="C8" s="814"/>
      <c r="D8" s="814"/>
      <c r="E8" s="814"/>
      <c r="F8" s="815"/>
    </row>
    <row r="9" spans="1:6" ht="6.75" customHeight="1">
      <c r="A9" s="816"/>
      <c r="B9" s="817"/>
      <c r="C9" s="817"/>
      <c r="D9" s="817"/>
      <c r="E9" s="817"/>
    </row>
    <row r="10" spans="1:6" s="821" customFormat="1" ht="21.15" customHeight="1">
      <c r="A10" s="818" t="s">
        <v>28</v>
      </c>
      <c r="B10" s="819">
        <v>8.251066807630437</v>
      </c>
      <c r="C10" s="819">
        <v>6.1940400148334041</v>
      </c>
      <c r="D10" s="819">
        <v>4.5831082107551557</v>
      </c>
      <c r="E10" s="819">
        <v>3.2503837601576415</v>
      </c>
      <c r="F10" s="820">
        <v>4.99</v>
      </c>
    </row>
    <row r="11" spans="1:6" s="821" customFormat="1" ht="21.15" customHeight="1">
      <c r="A11" s="822" t="s">
        <v>356</v>
      </c>
      <c r="B11" s="819" t="s">
        <v>67</v>
      </c>
      <c r="C11" s="819" t="s">
        <v>67</v>
      </c>
      <c r="D11" s="819" t="s">
        <v>67</v>
      </c>
      <c r="E11" s="819" t="s">
        <v>67</v>
      </c>
      <c r="F11" s="820" t="s">
        <v>67</v>
      </c>
    </row>
    <row r="12" spans="1:6" s="821" customFormat="1" ht="21.15" customHeight="1">
      <c r="A12" s="822" t="s">
        <v>29</v>
      </c>
      <c r="B12" s="819">
        <v>5.7177163504789439</v>
      </c>
      <c r="C12" s="819">
        <v>4.8550599817949713</v>
      </c>
      <c r="D12" s="819">
        <v>4.2678813189654257</v>
      </c>
      <c r="E12" s="819">
        <v>3.8550052719804628</v>
      </c>
      <c r="F12" s="820">
        <v>6.45</v>
      </c>
    </row>
    <row r="13" spans="1:6" s="821" customFormat="1" ht="21.15" customHeight="1">
      <c r="A13" s="822" t="s">
        <v>30</v>
      </c>
      <c r="B13" s="819">
        <v>8.2362493421279002</v>
      </c>
      <c r="C13" s="819">
        <v>5.7927048215038797</v>
      </c>
      <c r="D13" s="819">
        <v>3.9650736828864512</v>
      </c>
      <c r="E13" s="819">
        <v>2.518920286969184</v>
      </c>
      <c r="F13" s="820">
        <v>3.65</v>
      </c>
    </row>
    <row r="14" spans="1:6" s="821" customFormat="1" ht="21.15" customHeight="1">
      <c r="A14" s="822" t="s">
        <v>31</v>
      </c>
      <c r="B14" s="819">
        <v>9.9918526494426416</v>
      </c>
      <c r="C14" s="819">
        <v>7.1730169329088866</v>
      </c>
      <c r="D14" s="819">
        <v>5.575722378753591</v>
      </c>
      <c r="E14" s="819">
        <v>4.4412933230264562</v>
      </c>
      <c r="F14" s="820">
        <v>8.7200000000000006</v>
      </c>
    </row>
    <row r="15" spans="1:6" s="821" customFormat="1" ht="21.15" customHeight="1">
      <c r="A15" s="822" t="s">
        <v>32</v>
      </c>
      <c r="B15" s="819">
        <v>7.9456869928653422</v>
      </c>
      <c r="C15" s="819">
        <v>6.4467773553809868</v>
      </c>
      <c r="D15" s="819">
        <v>4.3774885731074562</v>
      </c>
      <c r="E15" s="819">
        <v>3.1400932686142706</v>
      </c>
      <c r="F15" s="820">
        <v>4.8499999999999996</v>
      </c>
    </row>
    <row r="16" spans="1:6" s="821" customFormat="1" ht="21.15" customHeight="1">
      <c r="A16" s="822" t="s">
        <v>33</v>
      </c>
      <c r="B16" s="819">
        <v>8.2486307141722506</v>
      </c>
      <c r="C16" s="819">
        <v>5.5613002217575147</v>
      </c>
      <c r="D16" s="819">
        <v>4.3660164399004646</v>
      </c>
      <c r="E16" s="819">
        <v>3.7993594177163406</v>
      </c>
      <c r="F16" s="820">
        <v>5.85</v>
      </c>
    </row>
    <row r="17" spans="1:6" s="821" customFormat="1" ht="21.15" customHeight="1">
      <c r="A17" s="822" t="s">
        <v>34</v>
      </c>
      <c r="B17" s="819">
        <v>9.7091609930359279</v>
      </c>
      <c r="C17" s="819">
        <v>7.9517335415713264</v>
      </c>
      <c r="D17" s="819">
        <v>6.659189674155706</v>
      </c>
      <c r="E17" s="819">
        <v>5.8803787520539332</v>
      </c>
      <c r="F17" s="820">
        <v>9.6199999999999992</v>
      </c>
    </row>
    <row r="18" spans="1:6" s="821" customFormat="1" ht="21.15" customHeight="1">
      <c r="A18" s="822" t="s">
        <v>35</v>
      </c>
      <c r="B18" s="819">
        <v>4.4520814424449631</v>
      </c>
      <c r="C18" s="819">
        <v>3.4275961235593018</v>
      </c>
      <c r="D18" s="819">
        <v>2.6485233688257566</v>
      </c>
      <c r="E18" s="819">
        <v>1.941779693295365</v>
      </c>
      <c r="F18" s="820">
        <v>4.45</v>
      </c>
    </row>
    <row r="19" spans="1:6" s="821" customFormat="1" ht="24" customHeight="1">
      <c r="A19" s="823" t="s">
        <v>36</v>
      </c>
      <c r="B19" s="820">
        <v>7.6146801399966435</v>
      </c>
      <c r="C19" s="820">
        <v>5.8009615284983953</v>
      </c>
      <c r="D19" s="820">
        <v>4.4357189674158519</v>
      </c>
      <c r="E19" s="820">
        <v>3.485593769315757</v>
      </c>
      <c r="F19" s="820">
        <v>5.57</v>
      </c>
    </row>
    <row r="20" spans="1:6" ht="6.75" customHeight="1" thickBot="1">
      <c r="A20" s="824"/>
      <c r="B20" s="825"/>
      <c r="C20" s="825"/>
      <c r="D20" s="825"/>
      <c r="E20" s="825"/>
      <c r="F20" s="825"/>
    </row>
    <row r="21" spans="1:6" ht="4.6500000000000004" customHeight="1">
      <c r="A21" s="826"/>
      <c r="B21" s="827"/>
      <c r="C21" s="827"/>
      <c r="D21" s="827"/>
      <c r="E21" s="827"/>
      <c r="F21" s="828"/>
    </row>
    <row r="22" spans="1:6" s="831" customFormat="1" ht="14.25" customHeight="1">
      <c r="A22" s="829" t="s">
        <v>721</v>
      </c>
      <c r="B22" s="829"/>
      <c r="C22" s="829"/>
      <c r="D22" s="829"/>
      <c r="E22" s="829"/>
      <c r="F22" s="830"/>
    </row>
    <row r="23" spans="1:6">
      <c r="A23" s="832" t="s">
        <v>722</v>
      </c>
      <c r="B23" s="832"/>
      <c r="C23" s="832"/>
      <c r="D23" s="832"/>
      <c r="E23" s="832"/>
      <c r="F23" s="828"/>
    </row>
    <row r="24" spans="1:6">
      <c r="A24" s="832" t="s">
        <v>723</v>
      </c>
      <c r="B24" s="833"/>
      <c r="C24" s="832"/>
      <c r="D24" s="832"/>
      <c r="E24" s="832"/>
      <c r="F24" s="828"/>
    </row>
    <row r="25" spans="1:6">
      <c r="A25" s="832" t="s">
        <v>724</v>
      </c>
      <c r="B25" s="833"/>
      <c r="C25" s="832"/>
      <c r="D25" s="832"/>
      <c r="E25" s="832"/>
      <c r="F25" s="828"/>
    </row>
    <row r="26" spans="1:6">
      <c r="A26" s="95" t="s">
        <v>38</v>
      </c>
      <c r="B26" s="833"/>
      <c r="C26" s="832"/>
      <c r="D26" s="832"/>
      <c r="E26" s="832"/>
      <c r="F26" s="828"/>
    </row>
    <row r="27" spans="1:6">
      <c r="A27" s="306"/>
      <c r="B27" s="833"/>
      <c r="C27" s="828"/>
      <c r="D27" s="828"/>
      <c r="E27" s="828"/>
      <c r="F27" s="828"/>
    </row>
    <row r="28" spans="1:6">
      <c r="A28" s="306"/>
      <c r="B28" s="828"/>
      <c r="C28" s="828"/>
      <c r="D28" s="828"/>
      <c r="E28" s="828"/>
      <c r="F28" s="828"/>
    </row>
    <row r="29" spans="1:6">
      <c r="A29" s="828"/>
      <c r="B29" s="828"/>
      <c r="C29" s="828"/>
      <c r="D29" s="828"/>
      <c r="E29" s="828"/>
      <c r="F29" s="828"/>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9F50C768-FF96-4E43-A3F8-80581046B2F8}"/>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A90C8-70E0-4038-ABDB-4E61F7D858EB}">
  <dimension ref="A1:W20"/>
  <sheetViews>
    <sheetView showGridLines="0" zoomScaleNormal="100" workbookViewId="0">
      <selection sqref="A1:H1"/>
    </sheetView>
  </sheetViews>
  <sheetFormatPr baseColWidth="10" defaultColWidth="11.44140625" defaultRowHeight="13.8"/>
  <cols>
    <col min="1" max="1" width="32.44140625" style="750" customWidth="1"/>
    <col min="2" max="11" width="12.44140625" style="750" customWidth="1"/>
    <col min="12" max="12" width="12.44140625" style="750" bestFit="1" customWidth="1"/>
    <col min="13" max="13" width="12.109375" style="750" customWidth="1"/>
    <col min="14" max="15" width="11.44140625" style="750" customWidth="1"/>
    <col min="16" max="16" width="14.44140625" style="750" customWidth="1"/>
    <col min="17" max="17" width="22" style="750" customWidth="1"/>
    <col min="18" max="19" width="15.44140625" style="750" customWidth="1"/>
    <col min="20" max="20" width="14" style="750" customWidth="1"/>
    <col min="21" max="21" width="14.109375" style="750" customWidth="1"/>
    <col min="22" max="22" width="13.109375" style="750" customWidth="1"/>
    <col min="23" max="23" width="14.44140625" style="750" customWidth="1"/>
    <col min="24" max="16384" width="11.44140625" style="750"/>
  </cols>
  <sheetData>
    <row r="1" spans="1:23">
      <c r="A1" s="1219" t="s">
        <v>1029</v>
      </c>
      <c r="B1" s="1219"/>
      <c r="C1" s="1219"/>
      <c r="D1" s="1219"/>
      <c r="E1" s="1219"/>
      <c r="F1" s="1219"/>
      <c r="G1" s="1219"/>
      <c r="H1" s="1219"/>
      <c r="I1" s="937"/>
    </row>
    <row r="2" spans="1:23" s="753" customFormat="1" ht="28.2">
      <c r="A2" s="751" t="s">
        <v>774</v>
      </c>
      <c r="B2" s="751"/>
      <c r="C2" s="751"/>
      <c r="D2" s="751"/>
      <c r="E2" s="751"/>
      <c r="F2" s="751"/>
      <c r="G2" s="751"/>
      <c r="H2" s="751"/>
      <c r="I2" s="751"/>
      <c r="J2" s="751"/>
      <c r="K2" s="751"/>
      <c r="L2" s="938"/>
      <c r="M2" s="938"/>
      <c r="N2" s="938"/>
      <c r="O2" s="938"/>
      <c r="P2" s="938"/>
      <c r="Q2" s="938"/>
      <c r="R2" s="938"/>
      <c r="S2" s="938"/>
      <c r="T2" s="938"/>
      <c r="U2" s="938"/>
      <c r="V2" s="938"/>
      <c r="W2" s="938"/>
    </row>
    <row r="3" spans="1:23" ht="17.399999999999999">
      <c r="A3" s="939">
        <v>45688</v>
      </c>
      <c r="B3" s="939"/>
      <c r="C3" s="939"/>
      <c r="D3" s="939"/>
      <c r="E3" s="939"/>
      <c r="F3" s="939"/>
      <c r="G3" s="939"/>
      <c r="H3" s="939"/>
      <c r="I3" s="939"/>
      <c r="J3" s="939"/>
      <c r="K3" s="939"/>
      <c r="L3" s="940"/>
      <c r="M3" s="941"/>
      <c r="N3" s="941"/>
      <c r="O3" s="941"/>
      <c r="P3" s="941"/>
      <c r="Q3" s="941"/>
      <c r="R3" s="941"/>
      <c r="S3" s="941"/>
      <c r="T3" s="941"/>
      <c r="U3" s="941"/>
      <c r="V3" s="941"/>
      <c r="W3" s="941"/>
    </row>
    <row r="4" spans="1:23" s="943" customFormat="1" ht="19.5" customHeight="1">
      <c r="A4" s="942" t="s">
        <v>775</v>
      </c>
      <c r="B4" s="942"/>
      <c r="C4" s="942"/>
      <c r="D4" s="942"/>
      <c r="E4" s="942"/>
      <c r="F4" s="942"/>
      <c r="G4" s="942"/>
      <c r="H4" s="942"/>
      <c r="I4" s="942"/>
      <c r="J4" s="942"/>
      <c r="K4" s="942"/>
    </row>
    <row r="5" spans="1:23" s="943" customFormat="1" ht="19.5" customHeight="1" thickBot="1">
      <c r="A5" s="944"/>
      <c r="B5" s="944"/>
      <c r="C5" s="944"/>
      <c r="D5" s="944"/>
      <c r="E5" s="944"/>
      <c r="F5" s="944"/>
      <c r="G5" s="944"/>
      <c r="H5" s="944"/>
      <c r="I5" s="944"/>
      <c r="J5" s="944"/>
      <c r="K5" s="944"/>
    </row>
    <row r="6" spans="1:23" ht="39.75" customHeight="1">
      <c r="A6" s="759" t="s">
        <v>379</v>
      </c>
      <c r="B6" s="945" t="s">
        <v>776</v>
      </c>
      <c r="C6" s="945"/>
      <c r="D6" s="945"/>
      <c r="E6" s="945"/>
      <c r="F6" s="945"/>
      <c r="G6" s="946" t="s">
        <v>777</v>
      </c>
      <c r="H6" s="946" t="s">
        <v>778</v>
      </c>
      <c r="I6" s="946" t="s">
        <v>779</v>
      </c>
      <c r="J6" s="946" t="s">
        <v>780</v>
      </c>
      <c r="K6" s="759" t="s">
        <v>781</v>
      </c>
    </row>
    <row r="7" spans="1:23" ht="57.75" customHeight="1">
      <c r="A7" s="769"/>
      <c r="B7" s="766" t="s">
        <v>782</v>
      </c>
      <c r="C7" s="766" t="s">
        <v>783</v>
      </c>
      <c r="D7" s="766" t="s">
        <v>784</v>
      </c>
      <c r="E7" s="766" t="s">
        <v>785</v>
      </c>
      <c r="F7" s="762" t="s">
        <v>100</v>
      </c>
      <c r="G7" s="947"/>
      <c r="H7" s="947"/>
      <c r="I7" s="947"/>
      <c r="J7" s="947"/>
      <c r="K7" s="769"/>
    </row>
    <row r="8" spans="1:23" ht="11.25" customHeight="1">
      <c r="A8" s="948"/>
      <c r="B8" s="949"/>
      <c r="C8" s="949"/>
      <c r="D8" s="949"/>
      <c r="E8" s="949"/>
      <c r="F8" s="949"/>
      <c r="G8" s="949"/>
      <c r="H8" s="949"/>
      <c r="I8" s="949"/>
      <c r="J8" s="949"/>
      <c r="K8" s="949"/>
      <c r="L8" s="950"/>
      <c r="M8" s="951"/>
      <c r="N8" s="951"/>
    </row>
    <row r="9" spans="1:23" ht="20.100000000000001" customHeight="1">
      <c r="A9" s="21" t="s">
        <v>28</v>
      </c>
      <c r="B9" s="952">
        <v>0</v>
      </c>
      <c r="C9" s="952">
        <v>0</v>
      </c>
      <c r="D9" s="952">
        <v>1.061632428097413</v>
      </c>
      <c r="E9" s="952">
        <v>1.1252335389152915E-2</v>
      </c>
      <c r="F9" s="952">
        <v>1.0728848062706231</v>
      </c>
      <c r="G9" s="952">
        <v>4.481493080080922E-2</v>
      </c>
      <c r="H9" s="952">
        <v>0</v>
      </c>
      <c r="I9" s="952">
        <v>0.46093279923541802</v>
      </c>
      <c r="J9" s="952">
        <v>98.421367420909093</v>
      </c>
      <c r="K9" s="953">
        <v>2337319.2400000002</v>
      </c>
      <c r="L9" s="950"/>
      <c r="M9" s="951"/>
      <c r="N9" s="951"/>
    </row>
    <row r="10" spans="1:23" ht="20.100000000000001" customHeight="1">
      <c r="A10" s="21" t="s">
        <v>29</v>
      </c>
      <c r="B10" s="952">
        <v>0</v>
      </c>
      <c r="C10" s="952">
        <v>0</v>
      </c>
      <c r="D10" s="952">
        <v>0.32027140149140021</v>
      </c>
      <c r="E10" s="952">
        <v>0</v>
      </c>
      <c r="F10" s="952">
        <v>0.32027140149140021</v>
      </c>
      <c r="G10" s="952">
        <v>1.1398937229979999E-3</v>
      </c>
      <c r="H10" s="952">
        <v>0</v>
      </c>
      <c r="I10" s="952">
        <v>22.668578300381515</v>
      </c>
      <c r="J10" s="952">
        <v>77.010010318231295</v>
      </c>
      <c r="K10" s="953">
        <v>2320918.1230000001</v>
      </c>
      <c r="L10" s="950"/>
      <c r="M10" s="951"/>
      <c r="N10" s="951"/>
    </row>
    <row r="11" spans="1:23" ht="20.100000000000001" customHeight="1">
      <c r="A11" s="21" t="s">
        <v>30</v>
      </c>
      <c r="B11" s="952">
        <v>0</v>
      </c>
      <c r="C11" s="952">
        <v>0</v>
      </c>
      <c r="D11" s="952">
        <v>9.7601390992458068</v>
      </c>
      <c r="E11" s="952">
        <v>0</v>
      </c>
      <c r="F11" s="952">
        <v>9.7601390992458068</v>
      </c>
      <c r="G11" s="952">
        <v>15.06248803740006</v>
      </c>
      <c r="H11" s="952">
        <v>0</v>
      </c>
      <c r="I11" s="952">
        <v>1.823288397751037</v>
      </c>
      <c r="J11" s="952">
        <v>73.354084388698226</v>
      </c>
      <c r="K11" s="953">
        <v>1300307.841</v>
      </c>
      <c r="L11" s="950"/>
      <c r="M11" s="951"/>
      <c r="N11" s="951"/>
    </row>
    <row r="12" spans="1:23" ht="20.100000000000001" customHeight="1">
      <c r="A12" s="21" t="s">
        <v>31</v>
      </c>
      <c r="B12" s="952">
        <v>4.7821228714729248E-3</v>
      </c>
      <c r="C12" s="952">
        <v>0</v>
      </c>
      <c r="D12" s="952">
        <v>4.0387896923311739E-2</v>
      </c>
      <c r="E12" s="952">
        <v>18.707996552529366</v>
      </c>
      <c r="F12" s="952">
        <v>18.753166572324147</v>
      </c>
      <c r="G12" s="952">
        <v>0</v>
      </c>
      <c r="H12" s="952">
        <v>0</v>
      </c>
      <c r="I12" s="952">
        <v>2.3944567429752085E-2</v>
      </c>
      <c r="J12" s="952">
        <v>81.222888382033815</v>
      </c>
      <c r="K12" s="953">
        <v>209112.15100000001</v>
      </c>
    </row>
    <row r="13" spans="1:23" ht="20.100000000000001" customHeight="1">
      <c r="A13" s="21" t="s">
        <v>32</v>
      </c>
      <c r="B13" s="952">
        <v>0.78198060111455381</v>
      </c>
      <c r="C13" s="952">
        <v>0</v>
      </c>
      <c r="D13" s="952">
        <v>0</v>
      </c>
      <c r="E13" s="952">
        <v>0</v>
      </c>
      <c r="F13" s="952">
        <v>0.78198060111455381</v>
      </c>
      <c r="G13" s="952">
        <v>0</v>
      </c>
      <c r="H13" s="952">
        <v>0</v>
      </c>
      <c r="I13" s="952">
        <v>0</v>
      </c>
      <c r="J13" s="952">
        <v>99.218019333176201</v>
      </c>
      <c r="K13" s="953">
        <v>1521855.7830000001</v>
      </c>
    </row>
    <row r="14" spans="1:23" ht="20.100000000000001" customHeight="1">
      <c r="A14" s="21" t="s">
        <v>668</v>
      </c>
      <c r="B14" s="952">
        <v>0</v>
      </c>
      <c r="C14" s="952">
        <v>0</v>
      </c>
      <c r="D14" s="952">
        <v>0</v>
      </c>
      <c r="E14" s="952">
        <v>0</v>
      </c>
      <c r="F14" s="952">
        <v>0</v>
      </c>
      <c r="G14" s="952">
        <v>0</v>
      </c>
      <c r="H14" s="952">
        <v>1.8583742374658776</v>
      </c>
      <c r="I14" s="952">
        <v>98.141625698653783</v>
      </c>
      <c r="J14" s="952">
        <v>0</v>
      </c>
      <c r="K14" s="953">
        <v>1565426.996</v>
      </c>
    </row>
    <row r="15" spans="1:23" ht="20.100000000000001" customHeight="1">
      <c r="A15" s="21" t="s">
        <v>34</v>
      </c>
      <c r="B15" s="952">
        <v>8.0909921378130106E-2</v>
      </c>
      <c r="C15" s="952">
        <v>1.9652255015123643</v>
      </c>
      <c r="D15" s="952">
        <v>0</v>
      </c>
      <c r="E15" s="952">
        <v>7.783854194562416E-2</v>
      </c>
      <c r="F15" s="952">
        <v>2.1239741531949701</v>
      </c>
      <c r="G15" s="952">
        <v>0</v>
      </c>
      <c r="H15" s="952">
        <v>0</v>
      </c>
      <c r="I15" s="952">
        <v>0</v>
      </c>
      <c r="J15" s="952">
        <v>97.876025846805021</v>
      </c>
      <c r="K15" s="953">
        <v>530901.51699999999</v>
      </c>
    </row>
    <row r="16" spans="1:23" ht="20.100000000000001" customHeight="1">
      <c r="A16" s="21" t="s">
        <v>35</v>
      </c>
      <c r="B16" s="952">
        <v>0</v>
      </c>
      <c r="C16" s="952">
        <v>0</v>
      </c>
      <c r="D16" s="952">
        <v>0</v>
      </c>
      <c r="E16" s="952">
        <v>0</v>
      </c>
      <c r="F16" s="952">
        <v>0</v>
      </c>
      <c r="G16" s="952">
        <v>17.666320802381485</v>
      </c>
      <c r="H16" s="952">
        <v>0</v>
      </c>
      <c r="I16" s="952">
        <v>0</v>
      </c>
      <c r="J16" s="952">
        <v>82.333679197618508</v>
      </c>
      <c r="K16" s="953">
        <v>315619.94500000001</v>
      </c>
    </row>
    <row r="17" spans="1:12" ht="24.75" customHeight="1" thickBot="1">
      <c r="A17" s="614" t="s">
        <v>36</v>
      </c>
      <c r="B17" s="954">
        <v>0.12216221266874137</v>
      </c>
      <c r="C17" s="954">
        <v>0.1032861620942629</v>
      </c>
      <c r="D17" s="954">
        <v>1.5764380773523781</v>
      </c>
      <c r="E17" s="954">
        <v>0.39397212585433622</v>
      </c>
      <c r="F17" s="954">
        <v>2.1958585977688334</v>
      </c>
      <c r="G17" s="954">
        <v>2.5015297791166242</v>
      </c>
      <c r="H17" s="954">
        <v>0.28799289803526906</v>
      </c>
      <c r="I17" s="954">
        <v>20.759238954243859</v>
      </c>
      <c r="J17" s="954">
        <v>74.255379751036315</v>
      </c>
      <c r="K17" s="955">
        <v>10101461.597999999</v>
      </c>
      <c r="L17" s="956"/>
    </row>
    <row r="18" spans="1:12" ht="7.5" customHeight="1"/>
    <row r="19" spans="1:12">
      <c r="A19" s="957" t="s">
        <v>786</v>
      </c>
    </row>
    <row r="20" spans="1:12">
      <c r="A20" s="26" t="s">
        <v>38</v>
      </c>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7C83CF94-31A8-4380-B8F5-3C1ECA1716C9}"/>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4EACC-226C-4C3B-94A9-171B6F49097B}">
  <dimension ref="A1:L36"/>
  <sheetViews>
    <sheetView showGridLines="0" topLeftCell="A13" zoomScaleNormal="75" workbookViewId="0"/>
  </sheetViews>
  <sheetFormatPr baseColWidth="10" defaultColWidth="11.44140625" defaultRowHeight="13.2"/>
  <cols>
    <col min="1" max="1" width="36.44140625" style="7" customWidth="1"/>
    <col min="2" max="9" width="10.44140625" style="7" customWidth="1"/>
    <col min="10" max="10" width="13.44140625" style="7" customWidth="1"/>
    <col min="11" max="16384" width="11.44140625" style="7"/>
  </cols>
  <sheetData>
    <row r="1" spans="1:12" s="783" customFormat="1" ht="18.600000000000001">
      <c r="A1" s="1216" t="s">
        <v>1029</v>
      </c>
      <c r="B1" s="1"/>
      <c r="C1" s="1"/>
      <c r="D1" s="1"/>
      <c r="E1" s="1"/>
      <c r="F1" s="1"/>
      <c r="G1" s="1"/>
      <c r="H1" s="1"/>
      <c r="I1" s="1"/>
      <c r="J1" s="1"/>
    </row>
    <row r="2" spans="1:12" ht="74.25" customHeight="1">
      <c r="A2" s="442" t="s">
        <v>692</v>
      </c>
      <c r="B2" s="442"/>
      <c r="C2" s="442"/>
      <c r="D2" s="442"/>
      <c r="E2" s="442"/>
      <c r="F2" s="442"/>
      <c r="G2" s="442"/>
      <c r="H2" s="442"/>
      <c r="I2" s="442"/>
      <c r="J2" s="442"/>
    </row>
    <row r="3" spans="1:12" ht="17.399999999999999">
      <c r="A3" s="124">
        <v>45688</v>
      </c>
      <c r="B3" s="124"/>
      <c r="C3" s="124"/>
      <c r="D3" s="124"/>
      <c r="E3" s="124"/>
      <c r="F3" s="124"/>
      <c r="G3" s="124"/>
      <c r="H3" s="124"/>
      <c r="I3" s="124"/>
      <c r="J3" s="124"/>
    </row>
    <row r="4" spans="1:12" ht="20.25" customHeight="1">
      <c r="A4" s="388" t="s">
        <v>70</v>
      </c>
      <c r="B4" s="388"/>
      <c r="C4" s="388"/>
      <c r="D4" s="388"/>
      <c r="E4" s="388"/>
      <c r="F4" s="388"/>
      <c r="G4" s="388"/>
      <c r="H4" s="388"/>
      <c r="I4" s="388"/>
      <c r="J4" s="388"/>
    </row>
    <row r="5" spans="1:12" ht="14.4" thickBot="1">
      <c r="A5" s="94"/>
      <c r="B5" s="94"/>
      <c r="C5" s="94"/>
      <c r="D5" s="94"/>
      <c r="E5" s="94"/>
      <c r="F5" s="94"/>
      <c r="G5" s="94"/>
      <c r="H5" s="94"/>
      <c r="I5" s="94"/>
      <c r="J5" s="94"/>
    </row>
    <row r="6" spans="1:12" ht="47.25" customHeight="1">
      <c r="A6" s="182" t="s">
        <v>693</v>
      </c>
      <c r="B6" s="433" t="s">
        <v>694</v>
      </c>
      <c r="C6" s="433" t="s">
        <v>29</v>
      </c>
      <c r="D6" s="433" t="s">
        <v>30</v>
      </c>
      <c r="E6" s="433" t="s">
        <v>31</v>
      </c>
      <c r="F6" s="433" t="s">
        <v>32</v>
      </c>
      <c r="G6" s="433" t="s">
        <v>33</v>
      </c>
      <c r="H6" s="433" t="s">
        <v>34</v>
      </c>
      <c r="I6" s="433" t="s">
        <v>35</v>
      </c>
      <c r="J6" s="182" t="s">
        <v>695</v>
      </c>
    </row>
    <row r="7" spans="1:12" ht="9.75" customHeight="1">
      <c r="A7" s="94"/>
      <c r="B7" s="784"/>
      <c r="C7" s="784"/>
      <c r="D7" s="784"/>
      <c r="E7" s="784"/>
      <c r="F7" s="784"/>
      <c r="G7" s="784"/>
      <c r="H7" s="784"/>
      <c r="I7" s="784"/>
      <c r="J7" s="785"/>
    </row>
    <row r="8" spans="1:12" s="25" customFormat="1" ht="20.100000000000001" customHeight="1">
      <c r="A8" s="21" t="s">
        <v>363</v>
      </c>
      <c r="B8" s="786">
        <v>107.07201999999999</v>
      </c>
      <c r="C8" s="786">
        <v>482473.15224000002</v>
      </c>
      <c r="D8" s="786">
        <v>348.52548000000002</v>
      </c>
      <c r="E8" s="786">
        <v>21276.01917</v>
      </c>
      <c r="F8" s="786">
        <v>0</v>
      </c>
      <c r="G8" s="786">
        <v>7071.2198500000004</v>
      </c>
      <c r="H8" s="786">
        <v>25752.49568</v>
      </c>
      <c r="I8" s="786">
        <v>8574.4571799999994</v>
      </c>
      <c r="J8" s="787">
        <v>545602.94162000006</v>
      </c>
    </row>
    <row r="9" spans="1:12" s="25" customFormat="1" ht="20.100000000000001" customHeight="1">
      <c r="A9" s="21" t="s">
        <v>364</v>
      </c>
      <c r="B9" s="786">
        <v>54.309620000000002</v>
      </c>
      <c r="C9" s="786">
        <v>4401.3806000000004</v>
      </c>
      <c r="D9" s="786">
        <v>0</v>
      </c>
      <c r="E9" s="786">
        <v>0</v>
      </c>
      <c r="F9" s="786">
        <v>0</v>
      </c>
      <c r="G9" s="786">
        <v>24818.030480000001</v>
      </c>
      <c r="H9" s="786">
        <v>1214.02405</v>
      </c>
      <c r="I9" s="786">
        <v>380.37142</v>
      </c>
      <c r="J9" s="787">
        <v>30868.116170000001</v>
      </c>
      <c r="L9" s="788"/>
    </row>
    <row r="10" spans="1:12" s="25" customFormat="1" ht="20.100000000000001" customHeight="1">
      <c r="A10" s="21" t="s">
        <v>365</v>
      </c>
      <c r="B10" s="786">
        <v>1195.18174</v>
      </c>
      <c r="C10" s="786">
        <v>94552.660480000006</v>
      </c>
      <c r="D10" s="786">
        <v>1882.7010499999999</v>
      </c>
      <c r="E10" s="786">
        <v>13712.75288</v>
      </c>
      <c r="F10" s="786">
        <v>0</v>
      </c>
      <c r="G10" s="786">
        <v>11455.05529</v>
      </c>
      <c r="H10" s="786">
        <v>39807.597430000002</v>
      </c>
      <c r="I10" s="786">
        <v>67611.877550000005</v>
      </c>
      <c r="J10" s="787">
        <v>230217.82642000003</v>
      </c>
    </row>
    <row r="11" spans="1:12" s="25" customFormat="1" ht="20.100000000000001" customHeight="1">
      <c r="A11" s="21" t="s">
        <v>696</v>
      </c>
      <c r="B11" s="786">
        <v>0.19880999999999999</v>
      </c>
      <c r="C11" s="786">
        <v>1821.6610499999999</v>
      </c>
      <c r="D11" s="786">
        <v>0</v>
      </c>
      <c r="E11" s="786">
        <v>0</v>
      </c>
      <c r="F11" s="786">
        <v>0</v>
      </c>
      <c r="G11" s="786">
        <v>1158.9824699999999</v>
      </c>
      <c r="H11" s="786">
        <v>74.910709999999995</v>
      </c>
      <c r="I11" s="786">
        <v>2329.5845599999998</v>
      </c>
      <c r="J11" s="787">
        <v>5385.3375999999998</v>
      </c>
    </row>
    <row r="12" spans="1:12" s="25" customFormat="1" ht="20.100000000000001" customHeight="1">
      <c r="A12" s="21" t="s">
        <v>697</v>
      </c>
      <c r="B12" s="786">
        <v>0</v>
      </c>
      <c r="C12" s="786">
        <v>4833.4495200000001</v>
      </c>
      <c r="D12" s="786">
        <v>0</v>
      </c>
      <c r="E12" s="786">
        <v>0</v>
      </c>
      <c r="F12" s="786">
        <v>0</v>
      </c>
      <c r="G12" s="786">
        <v>809.91628000000003</v>
      </c>
      <c r="H12" s="786">
        <v>466.4683</v>
      </c>
      <c r="I12" s="786">
        <v>2741.79988</v>
      </c>
      <c r="J12" s="787">
        <v>8851.6339800000005</v>
      </c>
    </row>
    <row r="13" spans="1:12" s="25" customFormat="1" ht="20.100000000000001" customHeight="1">
      <c r="A13" s="21" t="s">
        <v>698</v>
      </c>
      <c r="B13" s="786">
        <v>23.319990000000001</v>
      </c>
      <c r="C13" s="786">
        <v>70519.214489999998</v>
      </c>
      <c r="D13" s="786">
        <v>136.00071</v>
      </c>
      <c r="E13" s="786">
        <v>0</v>
      </c>
      <c r="F13" s="786">
        <v>0</v>
      </c>
      <c r="G13" s="786">
        <v>19623.344580000001</v>
      </c>
      <c r="H13" s="786">
        <v>21892.194029999999</v>
      </c>
      <c r="I13" s="786">
        <v>1016.69294</v>
      </c>
      <c r="J13" s="787">
        <v>113210.76673999999</v>
      </c>
    </row>
    <row r="14" spans="1:12" s="25" customFormat="1" ht="20.100000000000001" customHeight="1">
      <c r="A14" s="21" t="s">
        <v>367</v>
      </c>
      <c r="B14" s="786">
        <v>3698.4614200000001</v>
      </c>
      <c r="C14" s="786">
        <v>1012080.43423</v>
      </c>
      <c r="D14" s="786">
        <v>6280.9733100000003</v>
      </c>
      <c r="E14" s="786">
        <v>43726.516409999997</v>
      </c>
      <c r="F14" s="786">
        <v>0</v>
      </c>
      <c r="G14" s="786">
        <v>53590.755100000002</v>
      </c>
      <c r="H14" s="786">
        <v>229446.98785</v>
      </c>
      <c r="I14" s="786">
        <v>46499.109709999997</v>
      </c>
      <c r="J14" s="787">
        <v>1395323.2380299999</v>
      </c>
    </row>
    <row r="15" spans="1:12" s="25" customFormat="1" ht="20.100000000000001" customHeight="1">
      <c r="A15" s="21" t="s">
        <v>699</v>
      </c>
      <c r="B15" s="786">
        <v>799.78272000000004</v>
      </c>
      <c r="C15" s="786">
        <v>175644.59518999999</v>
      </c>
      <c r="D15" s="786">
        <v>888.30588</v>
      </c>
      <c r="E15" s="786">
        <v>2283.32807</v>
      </c>
      <c r="F15" s="786">
        <v>0</v>
      </c>
      <c r="G15" s="786">
        <v>157487.12508</v>
      </c>
      <c r="H15" s="786">
        <v>46415.592810000002</v>
      </c>
      <c r="I15" s="786">
        <v>119643.83079000001</v>
      </c>
      <c r="J15" s="787">
        <v>503162.56053999998</v>
      </c>
    </row>
    <row r="16" spans="1:12" s="25" customFormat="1" ht="20.100000000000001" customHeight="1">
      <c r="A16" s="21" t="s">
        <v>700</v>
      </c>
      <c r="B16" s="786">
        <v>972.18488000000002</v>
      </c>
      <c r="C16" s="786">
        <v>70362.873540000001</v>
      </c>
      <c r="D16" s="786">
        <v>281.63425999999998</v>
      </c>
      <c r="E16" s="786">
        <v>4213.7403599999998</v>
      </c>
      <c r="F16" s="786">
        <v>0</v>
      </c>
      <c r="G16" s="786">
        <v>6308.09638</v>
      </c>
      <c r="H16" s="786">
        <v>31503.780060000001</v>
      </c>
      <c r="I16" s="786">
        <v>6379.7706099999996</v>
      </c>
      <c r="J16" s="787">
        <v>120022.08009</v>
      </c>
    </row>
    <row r="17" spans="1:10" s="25" customFormat="1" ht="20.100000000000001" customHeight="1">
      <c r="A17" s="21" t="s">
        <v>701</v>
      </c>
      <c r="B17" s="786">
        <v>48.212409999999998</v>
      </c>
      <c r="C17" s="786">
        <v>7316.9936200000002</v>
      </c>
      <c r="D17" s="786">
        <v>12.188470000000001</v>
      </c>
      <c r="E17" s="786">
        <v>276.42505</v>
      </c>
      <c r="F17" s="786">
        <v>0</v>
      </c>
      <c r="G17" s="786">
        <v>1753.98055</v>
      </c>
      <c r="H17" s="786">
        <v>875.76022</v>
      </c>
      <c r="I17" s="786">
        <v>25455.253489999999</v>
      </c>
      <c r="J17" s="787">
        <v>35738.81381</v>
      </c>
    </row>
    <row r="18" spans="1:10" s="25" customFormat="1" ht="20.100000000000001" customHeight="1">
      <c r="A18" s="21" t="s">
        <v>702</v>
      </c>
      <c r="B18" s="786">
        <v>49.050490000000003</v>
      </c>
      <c r="C18" s="786">
        <v>4132.5914000000002</v>
      </c>
      <c r="D18" s="786">
        <v>0</v>
      </c>
      <c r="E18" s="786">
        <v>0</v>
      </c>
      <c r="F18" s="786">
        <v>0</v>
      </c>
      <c r="G18" s="786">
        <v>510.29935999999998</v>
      </c>
      <c r="H18" s="786">
        <v>1179.01683</v>
      </c>
      <c r="I18" s="786">
        <v>302.97865000000002</v>
      </c>
      <c r="J18" s="787">
        <v>6173.9367300000004</v>
      </c>
    </row>
    <row r="19" spans="1:10" s="25" customFormat="1" ht="20.100000000000001" customHeight="1">
      <c r="A19" s="21" t="s">
        <v>703</v>
      </c>
      <c r="B19" s="786">
        <v>376.72917000000001</v>
      </c>
      <c r="C19" s="786">
        <v>48832.593339999999</v>
      </c>
      <c r="D19" s="786">
        <v>15.746040000000001</v>
      </c>
      <c r="E19" s="786">
        <v>1341.97757</v>
      </c>
      <c r="F19" s="786">
        <v>0</v>
      </c>
      <c r="G19" s="786">
        <v>2729.7906499999999</v>
      </c>
      <c r="H19" s="786">
        <v>40197.792200000004</v>
      </c>
      <c r="I19" s="786">
        <v>882.8</v>
      </c>
      <c r="J19" s="787">
        <v>94377.428970000008</v>
      </c>
    </row>
    <row r="20" spans="1:10" s="25" customFormat="1" ht="20.100000000000001" customHeight="1">
      <c r="A20" s="21" t="s">
        <v>704</v>
      </c>
      <c r="B20" s="786">
        <v>280.68894999999998</v>
      </c>
      <c r="C20" s="786">
        <v>4119.1898099999999</v>
      </c>
      <c r="D20" s="786">
        <v>33.25956</v>
      </c>
      <c r="E20" s="786">
        <v>3712.33041</v>
      </c>
      <c r="F20" s="786">
        <v>0</v>
      </c>
      <c r="G20" s="786">
        <v>9903.9391599999999</v>
      </c>
      <c r="H20" s="786">
        <v>16517.853739999999</v>
      </c>
      <c r="I20" s="786">
        <v>17609.52132</v>
      </c>
      <c r="J20" s="787">
        <v>52176.782950000001</v>
      </c>
    </row>
    <row r="21" spans="1:10" s="25" customFormat="1" ht="20.100000000000001" customHeight="1">
      <c r="A21" s="21" t="s">
        <v>705</v>
      </c>
      <c r="B21" s="786">
        <v>132.55964</v>
      </c>
      <c r="C21" s="786">
        <v>36342.028429999998</v>
      </c>
      <c r="D21" s="786">
        <v>245.10389000000001</v>
      </c>
      <c r="E21" s="786">
        <v>2063.0417299999999</v>
      </c>
      <c r="F21" s="786">
        <v>0</v>
      </c>
      <c r="G21" s="786">
        <v>161132.53258999999</v>
      </c>
      <c r="H21" s="786">
        <v>8395.4714899999999</v>
      </c>
      <c r="I21" s="786">
        <v>1258.4743599999999</v>
      </c>
      <c r="J21" s="787">
        <v>209569.21212999997</v>
      </c>
    </row>
    <row r="22" spans="1:10" s="25" customFormat="1" ht="20.100000000000001" customHeight="1">
      <c r="A22" s="21" t="s">
        <v>706</v>
      </c>
      <c r="B22" s="786">
        <v>56.834069999999997</v>
      </c>
      <c r="C22" s="786">
        <v>3814.13634</v>
      </c>
      <c r="D22" s="786">
        <v>0</v>
      </c>
      <c r="E22" s="786">
        <v>0</v>
      </c>
      <c r="F22" s="786">
        <v>0</v>
      </c>
      <c r="G22" s="786">
        <v>440.43306999999999</v>
      </c>
      <c r="H22" s="786">
        <v>3265.9292599999999</v>
      </c>
      <c r="I22" s="786">
        <v>0</v>
      </c>
      <c r="J22" s="787">
        <v>7577.3327399999998</v>
      </c>
    </row>
    <row r="23" spans="1:10" s="25" customFormat="1" ht="20.100000000000001" customHeight="1">
      <c r="A23" s="21" t="s">
        <v>707</v>
      </c>
      <c r="B23" s="786">
        <v>203.93942000000001</v>
      </c>
      <c r="C23" s="786">
        <v>7477.0375999999997</v>
      </c>
      <c r="D23" s="786">
        <v>111.05513999999999</v>
      </c>
      <c r="E23" s="786">
        <v>171.54907</v>
      </c>
      <c r="F23" s="786">
        <v>0</v>
      </c>
      <c r="G23" s="786">
        <v>762.25206000000003</v>
      </c>
      <c r="H23" s="786">
        <v>2298.3254099999999</v>
      </c>
      <c r="I23" s="786">
        <v>3438.8909899999999</v>
      </c>
      <c r="J23" s="787">
        <v>14463.04969</v>
      </c>
    </row>
    <row r="24" spans="1:10" s="25" customFormat="1" ht="20.100000000000001" customHeight="1">
      <c r="A24" s="21" t="s">
        <v>708</v>
      </c>
      <c r="B24" s="786">
        <v>35.5428</v>
      </c>
      <c r="C24" s="786">
        <v>17069.424500000001</v>
      </c>
      <c r="D24" s="786">
        <v>41.157879999999999</v>
      </c>
      <c r="E24" s="786">
        <v>576.36729000000003</v>
      </c>
      <c r="F24" s="786">
        <v>0</v>
      </c>
      <c r="G24" s="786">
        <v>1495.3590200000001</v>
      </c>
      <c r="H24" s="786">
        <v>4119.4326600000004</v>
      </c>
      <c r="I24" s="786">
        <v>94.942120000000003</v>
      </c>
      <c r="J24" s="787">
        <v>23432.226269999999</v>
      </c>
    </row>
    <row r="25" spans="1:10" s="25" customFormat="1" ht="20.100000000000001" customHeight="1">
      <c r="A25" s="21" t="s">
        <v>709</v>
      </c>
      <c r="B25" s="786">
        <v>79.590230000000005</v>
      </c>
      <c r="C25" s="786">
        <v>3567.8051300000002</v>
      </c>
      <c r="D25" s="786">
        <v>0</v>
      </c>
      <c r="E25" s="786">
        <v>616.34816000000001</v>
      </c>
      <c r="F25" s="786">
        <v>0</v>
      </c>
      <c r="G25" s="786">
        <v>242.12737000000001</v>
      </c>
      <c r="H25" s="786">
        <v>1190.6172999999999</v>
      </c>
      <c r="I25" s="786">
        <v>10817.215759999999</v>
      </c>
      <c r="J25" s="787">
        <v>16513.703949999999</v>
      </c>
    </row>
    <row r="26" spans="1:10" s="25" customFormat="1" ht="20.100000000000001" customHeight="1">
      <c r="A26" s="21" t="s">
        <v>710</v>
      </c>
      <c r="B26" s="786">
        <v>1294.6756</v>
      </c>
      <c r="C26" s="786">
        <v>33826.828049999996</v>
      </c>
      <c r="D26" s="786">
        <v>837.27170999999998</v>
      </c>
      <c r="E26" s="786">
        <v>1884.74044</v>
      </c>
      <c r="F26" s="786">
        <v>0</v>
      </c>
      <c r="G26" s="786">
        <v>8878.7253199999996</v>
      </c>
      <c r="H26" s="786">
        <v>13715.67326</v>
      </c>
      <c r="I26" s="786">
        <v>582.37427000000002</v>
      </c>
      <c r="J26" s="787">
        <v>61020.288650000002</v>
      </c>
    </row>
    <row r="27" spans="1:10" s="25" customFormat="1" ht="20.100000000000001" customHeight="1">
      <c r="A27" s="21" t="s">
        <v>711</v>
      </c>
      <c r="B27" s="786">
        <v>350.83643999999998</v>
      </c>
      <c r="C27" s="786">
        <v>4984.3386499999997</v>
      </c>
      <c r="D27" s="786">
        <v>160414.34735</v>
      </c>
      <c r="E27" s="786">
        <v>1.12622</v>
      </c>
      <c r="F27" s="786">
        <v>0</v>
      </c>
      <c r="G27" s="786">
        <v>43651.757259999998</v>
      </c>
      <c r="H27" s="786">
        <v>3475.0014099999999</v>
      </c>
      <c r="I27" s="786">
        <v>0</v>
      </c>
      <c r="J27" s="787">
        <v>212877.40732999999</v>
      </c>
    </row>
    <row r="28" spans="1:10" s="25" customFormat="1" ht="15" customHeight="1">
      <c r="A28" s="21"/>
      <c r="B28" s="789"/>
      <c r="C28" s="789"/>
      <c r="D28" s="789"/>
      <c r="E28" s="789"/>
      <c r="F28" s="789"/>
      <c r="G28" s="789"/>
      <c r="H28" s="789"/>
      <c r="I28" s="789"/>
      <c r="J28" s="790"/>
    </row>
    <row r="29" spans="1:10" s="25" customFormat="1" ht="24" customHeight="1">
      <c r="A29" s="791" t="s">
        <v>712</v>
      </c>
      <c r="B29" s="787">
        <v>9759.1704199999986</v>
      </c>
      <c r="C29" s="787">
        <v>2088172.3882099998</v>
      </c>
      <c r="D29" s="787">
        <v>171528.27072999999</v>
      </c>
      <c r="E29" s="787">
        <v>95856.262829999978</v>
      </c>
      <c r="F29" s="787">
        <v>0</v>
      </c>
      <c r="G29" s="787">
        <v>513823.72192000004</v>
      </c>
      <c r="H29" s="787">
        <v>491804.92470000003</v>
      </c>
      <c r="I29" s="787">
        <v>315619.94559999998</v>
      </c>
      <c r="J29" s="787">
        <v>3686564.6844099993</v>
      </c>
    </row>
    <row r="30" spans="1:10" ht="3.15" customHeight="1" thickBot="1">
      <c r="A30" s="23"/>
      <c r="B30" s="23"/>
      <c r="C30" s="792"/>
      <c r="D30" s="792"/>
      <c r="E30" s="792"/>
      <c r="F30" s="792"/>
      <c r="G30" s="792"/>
      <c r="H30" s="792"/>
      <c r="I30" s="792"/>
      <c r="J30" s="793"/>
    </row>
    <row r="31" spans="1:10" ht="12.15" customHeight="1">
      <c r="A31" s="21"/>
      <c r="B31" s="21"/>
      <c r="C31" s="794"/>
      <c r="D31" s="794"/>
      <c r="E31" s="794"/>
      <c r="F31" s="794"/>
      <c r="G31" s="794"/>
      <c r="H31" s="794"/>
      <c r="I31" s="794"/>
      <c r="J31" s="795"/>
    </row>
    <row r="32" spans="1:10">
      <c r="A32" s="21" t="s">
        <v>713</v>
      </c>
      <c r="B32" s="796"/>
      <c r="C32" s="15"/>
      <c r="D32" s="15"/>
      <c r="E32" s="15"/>
      <c r="F32" s="15"/>
      <c r="G32" s="15"/>
      <c r="H32" s="15"/>
      <c r="I32" s="15"/>
      <c r="J32" s="15"/>
    </row>
    <row r="33" spans="1:10" ht="12.15" customHeight="1">
      <c r="A33" s="26" t="s">
        <v>38</v>
      </c>
      <c r="B33" s="21"/>
      <c r="C33" s="21"/>
      <c r="D33" s="21"/>
      <c r="E33" s="21"/>
      <c r="F33" s="21"/>
      <c r="G33" s="21"/>
      <c r="H33" s="21"/>
      <c r="I33" s="21"/>
      <c r="J33" s="21"/>
    </row>
    <row r="36" spans="1:10">
      <c r="G36" s="460"/>
    </row>
  </sheetData>
  <mergeCells count="3">
    <mergeCell ref="A2:J2"/>
    <mergeCell ref="A3:J3"/>
    <mergeCell ref="A4:J4"/>
  </mergeCells>
  <hyperlinks>
    <hyperlink ref="A1" location="Índice!A1" display="Volver al Índice" xr:uid="{E6B29095-B870-4C52-AEA4-45EF66B1166D}"/>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F3BD-2AB0-4B20-A3C3-40AF246AF0C3}">
  <dimension ref="A1:L22"/>
  <sheetViews>
    <sheetView workbookViewId="0"/>
  </sheetViews>
  <sheetFormatPr baseColWidth="10" defaultRowHeight="13.8"/>
  <cols>
    <col min="1" max="1" width="29.44140625" style="834" customWidth="1"/>
    <col min="2" max="2" width="8.44140625" style="834" customWidth="1"/>
    <col min="3" max="10" width="12.44140625" style="834" customWidth="1"/>
    <col min="11" max="11" width="11.5546875" style="834"/>
    <col min="12" max="12" width="22.44140625" style="834" customWidth="1"/>
    <col min="13" max="256" width="11.5546875" style="834"/>
    <col min="257" max="257" width="29.44140625" style="834" customWidth="1"/>
    <col min="258" max="258" width="8.44140625" style="834" customWidth="1"/>
    <col min="259" max="266" width="12.44140625" style="834" customWidth="1"/>
    <col min="267" max="512" width="11.5546875" style="834"/>
    <col min="513" max="513" width="29.44140625" style="834" customWidth="1"/>
    <col min="514" max="514" width="8.44140625" style="834" customWidth="1"/>
    <col min="515" max="522" width="12.44140625" style="834" customWidth="1"/>
    <col min="523" max="768" width="11.5546875" style="834"/>
    <col min="769" max="769" width="29.44140625" style="834" customWidth="1"/>
    <col min="770" max="770" width="8.44140625" style="834" customWidth="1"/>
    <col min="771" max="778" width="12.44140625" style="834" customWidth="1"/>
    <col min="779" max="1024" width="11.5546875" style="834"/>
    <col min="1025" max="1025" width="29.44140625" style="834" customWidth="1"/>
    <col min="1026" max="1026" width="8.44140625" style="834" customWidth="1"/>
    <col min="1027" max="1034" width="12.44140625" style="834" customWidth="1"/>
    <col min="1035" max="1280" width="11.5546875" style="834"/>
    <col min="1281" max="1281" width="29.44140625" style="834" customWidth="1"/>
    <col min="1282" max="1282" width="8.44140625" style="834" customWidth="1"/>
    <col min="1283" max="1290" width="12.44140625" style="834" customWidth="1"/>
    <col min="1291" max="1536" width="11.5546875" style="834"/>
    <col min="1537" max="1537" width="29.44140625" style="834" customWidth="1"/>
    <col min="1538" max="1538" width="8.44140625" style="834" customWidth="1"/>
    <col min="1539" max="1546" width="12.44140625" style="834" customWidth="1"/>
    <col min="1547" max="1792" width="11.5546875" style="834"/>
    <col min="1793" max="1793" width="29.44140625" style="834" customWidth="1"/>
    <col min="1794" max="1794" width="8.44140625" style="834" customWidth="1"/>
    <col min="1795" max="1802" width="12.44140625" style="834" customWidth="1"/>
    <col min="1803" max="2048" width="11.5546875" style="834"/>
    <col min="2049" max="2049" width="29.44140625" style="834" customWidth="1"/>
    <col min="2050" max="2050" width="8.44140625" style="834" customWidth="1"/>
    <col min="2051" max="2058" width="12.44140625" style="834" customWidth="1"/>
    <col min="2059" max="2304" width="11.5546875" style="834"/>
    <col min="2305" max="2305" width="29.44140625" style="834" customWidth="1"/>
    <col min="2306" max="2306" width="8.44140625" style="834" customWidth="1"/>
    <col min="2307" max="2314" width="12.44140625" style="834" customWidth="1"/>
    <col min="2315" max="2560" width="11.5546875" style="834"/>
    <col min="2561" max="2561" width="29.44140625" style="834" customWidth="1"/>
    <col min="2562" max="2562" width="8.44140625" style="834" customWidth="1"/>
    <col min="2563" max="2570" width="12.44140625" style="834" customWidth="1"/>
    <col min="2571" max="2816" width="11.5546875" style="834"/>
    <col min="2817" max="2817" width="29.44140625" style="834" customWidth="1"/>
    <col min="2818" max="2818" width="8.44140625" style="834" customWidth="1"/>
    <col min="2819" max="2826" width="12.44140625" style="834" customWidth="1"/>
    <col min="2827" max="3072" width="11.5546875" style="834"/>
    <col min="3073" max="3073" width="29.44140625" style="834" customWidth="1"/>
    <col min="3074" max="3074" width="8.44140625" style="834" customWidth="1"/>
    <col min="3075" max="3082" width="12.44140625" style="834" customWidth="1"/>
    <col min="3083" max="3328" width="11.5546875" style="834"/>
    <col min="3329" max="3329" width="29.44140625" style="834" customWidth="1"/>
    <col min="3330" max="3330" width="8.44140625" style="834" customWidth="1"/>
    <col min="3331" max="3338" width="12.44140625" style="834" customWidth="1"/>
    <col min="3339" max="3584" width="11.5546875" style="834"/>
    <col min="3585" max="3585" width="29.44140625" style="834" customWidth="1"/>
    <col min="3586" max="3586" width="8.44140625" style="834" customWidth="1"/>
    <col min="3587" max="3594" width="12.44140625" style="834" customWidth="1"/>
    <col min="3595" max="3840" width="11.5546875" style="834"/>
    <col min="3841" max="3841" width="29.44140625" style="834" customWidth="1"/>
    <col min="3842" max="3842" width="8.44140625" style="834" customWidth="1"/>
    <col min="3843" max="3850" width="12.44140625" style="834" customWidth="1"/>
    <col min="3851" max="4096" width="11.5546875" style="834"/>
    <col min="4097" max="4097" width="29.44140625" style="834" customWidth="1"/>
    <col min="4098" max="4098" width="8.44140625" style="834" customWidth="1"/>
    <col min="4099" max="4106" width="12.44140625" style="834" customWidth="1"/>
    <col min="4107" max="4352" width="11.5546875" style="834"/>
    <col min="4353" max="4353" width="29.44140625" style="834" customWidth="1"/>
    <col min="4354" max="4354" width="8.44140625" style="834" customWidth="1"/>
    <col min="4355" max="4362" width="12.44140625" style="834" customWidth="1"/>
    <col min="4363" max="4608" width="11.5546875" style="834"/>
    <col min="4609" max="4609" width="29.44140625" style="834" customWidth="1"/>
    <col min="4610" max="4610" width="8.44140625" style="834" customWidth="1"/>
    <col min="4611" max="4618" width="12.44140625" style="834" customWidth="1"/>
    <col min="4619" max="4864" width="11.5546875" style="834"/>
    <col min="4865" max="4865" width="29.44140625" style="834" customWidth="1"/>
    <col min="4866" max="4866" width="8.44140625" style="834" customWidth="1"/>
    <col min="4867" max="4874" width="12.44140625" style="834" customWidth="1"/>
    <col min="4875" max="5120" width="11.5546875" style="834"/>
    <col min="5121" max="5121" width="29.44140625" style="834" customWidth="1"/>
    <col min="5122" max="5122" width="8.44140625" style="834" customWidth="1"/>
    <col min="5123" max="5130" width="12.44140625" style="834" customWidth="1"/>
    <col min="5131" max="5376" width="11.5546875" style="834"/>
    <col min="5377" max="5377" width="29.44140625" style="834" customWidth="1"/>
    <col min="5378" max="5378" width="8.44140625" style="834" customWidth="1"/>
    <col min="5379" max="5386" width="12.44140625" style="834" customWidth="1"/>
    <col min="5387" max="5632" width="11.5546875" style="834"/>
    <col min="5633" max="5633" width="29.44140625" style="834" customWidth="1"/>
    <col min="5634" max="5634" width="8.44140625" style="834" customWidth="1"/>
    <col min="5635" max="5642" width="12.44140625" style="834" customWidth="1"/>
    <col min="5643" max="5888" width="11.5546875" style="834"/>
    <col min="5889" max="5889" width="29.44140625" style="834" customWidth="1"/>
    <col min="5890" max="5890" width="8.44140625" style="834" customWidth="1"/>
    <col min="5891" max="5898" width="12.44140625" style="834" customWidth="1"/>
    <col min="5899" max="6144" width="11.5546875" style="834"/>
    <col min="6145" max="6145" width="29.44140625" style="834" customWidth="1"/>
    <col min="6146" max="6146" width="8.44140625" style="834" customWidth="1"/>
    <col min="6147" max="6154" width="12.44140625" style="834" customWidth="1"/>
    <col min="6155" max="6400" width="11.5546875" style="834"/>
    <col min="6401" max="6401" width="29.44140625" style="834" customWidth="1"/>
    <col min="6402" max="6402" width="8.44140625" style="834" customWidth="1"/>
    <col min="6403" max="6410" width="12.44140625" style="834" customWidth="1"/>
    <col min="6411" max="6656" width="11.5546875" style="834"/>
    <col min="6657" max="6657" width="29.44140625" style="834" customWidth="1"/>
    <col min="6658" max="6658" width="8.44140625" style="834" customWidth="1"/>
    <col min="6659" max="6666" width="12.44140625" style="834" customWidth="1"/>
    <col min="6667" max="6912" width="11.5546875" style="834"/>
    <col min="6913" max="6913" width="29.44140625" style="834" customWidth="1"/>
    <col min="6914" max="6914" width="8.44140625" style="834" customWidth="1"/>
    <col min="6915" max="6922" width="12.44140625" style="834" customWidth="1"/>
    <col min="6923" max="7168" width="11.5546875" style="834"/>
    <col min="7169" max="7169" width="29.44140625" style="834" customWidth="1"/>
    <col min="7170" max="7170" width="8.44140625" style="834" customWidth="1"/>
    <col min="7171" max="7178" width="12.44140625" style="834" customWidth="1"/>
    <col min="7179" max="7424" width="11.5546875" style="834"/>
    <col min="7425" max="7425" width="29.44140625" style="834" customWidth="1"/>
    <col min="7426" max="7426" width="8.44140625" style="834" customWidth="1"/>
    <col min="7427" max="7434" width="12.44140625" style="834" customWidth="1"/>
    <col min="7435" max="7680" width="11.5546875" style="834"/>
    <col min="7681" max="7681" width="29.44140625" style="834" customWidth="1"/>
    <col min="7682" max="7682" width="8.44140625" style="834" customWidth="1"/>
    <col min="7683" max="7690" width="12.44140625" style="834" customWidth="1"/>
    <col min="7691" max="7936" width="11.5546875" style="834"/>
    <col min="7937" max="7937" width="29.44140625" style="834" customWidth="1"/>
    <col min="7938" max="7938" width="8.44140625" style="834" customWidth="1"/>
    <col min="7939" max="7946" width="12.44140625" style="834" customWidth="1"/>
    <col min="7947" max="8192" width="11.5546875" style="834"/>
    <col min="8193" max="8193" width="29.44140625" style="834" customWidth="1"/>
    <col min="8194" max="8194" width="8.44140625" style="834" customWidth="1"/>
    <col min="8195" max="8202" width="12.44140625" style="834" customWidth="1"/>
    <col min="8203" max="8448" width="11.5546875" style="834"/>
    <col min="8449" max="8449" width="29.44140625" style="834" customWidth="1"/>
    <col min="8450" max="8450" width="8.44140625" style="834" customWidth="1"/>
    <col min="8451" max="8458" width="12.44140625" style="834" customWidth="1"/>
    <col min="8459" max="8704" width="11.5546875" style="834"/>
    <col min="8705" max="8705" width="29.44140625" style="834" customWidth="1"/>
    <col min="8706" max="8706" width="8.44140625" style="834" customWidth="1"/>
    <col min="8707" max="8714" width="12.44140625" style="834" customWidth="1"/>
    <col min="8715" max="8960" width="11.5546875" style="834"/>
    <col min="8961" max="8961" width="29.44140625" style="834" customWidth="1"/>
    <col min="8962" max="8962" width="8.44140625" style="834" customWidth="1"/>
    <col min="8963" max="8970" width="12.44140625" style="834" customWidth="1"/>
    <col min="8971" max="9216" width="11.5546875" style="834"/>
    <col min="9217" max="9217" width="29.44140625" style="834" customWidth="1"/>
    <col min="9218" max="9218" width="8.44140625" style="834" customWidth="1"/>
    <col min="9219" max="9226" width="12.44140625" style="834" customWidth="1"/>
    <col min="9227" max="9472" width="11.5546875" style="834"/>
    <col min="9473" max="9473" width="29.44140625" style="834" customWidth="1"/>
    <col min="9474" max="9474" width="8.44140625" style="834" customWidth="1"/>
    <col min="9475" max="9482" width="12.44140625" style="834" customWidth="1"/>
    <col min="9483" max="9728" width="11.5546875" style="834"/>
    <col min="9729" max="9729" width="29.44140625" style="834" customWidth="1"/>
    <col min="9730" max="9730" width="8.44140625" style="834" customWidth="1"/>
    <col min="9731" max="9738" width="12.44140625" style="834" customWidth="1"/>
    <col min="9739" max="9984" width="11.5546875" style="834"/>
    <col min="9985" max="9985" width="29.44140625" style="834" customWidth="1"/>
    <col min="9986" max="9986" width="8.44140625" style="834" customWidth="1"/>
    <col min="9987" max="9994" width="12.44140625" style="834" customWidth="1"/>
    <col min="9995" max="10240" width="11.5546875" style="834"/>
    <col min="10241" max="10241" width="29.44140625" style="834" customWidth="1"/>
    <col min="10242" max="10242" width="8.44140625" style="834" customWidth="1"/>
    <col min="10243" max="10250" width="12.44140625" style="834" customWidth="1"/>
    <col min="10251" max="10496" width="11.5546875" style="834"/>
    <col min="10497" max="10497" width="29.44140625" style="834" customWidth="1"/>
    <col min="10498" max="10498" width="8.44140625" style="834" customWidth="1"/>
    <col min="10499" max="10506" width="12.44140625" style="834" customWidth="1"/>
    <col min="10507" max="10752" width="11.5546875" style="834"/>
    <col min="10753" max="10753" width="29.44140625" style="834" customWidth="1"/>
    <col min="10754" max="10754" width="8.44140625" style="834" customWidth="1"/>
    <col min="10755" max="10762" width="12.44140625" style="834" customWidth="1"/>
    <col min="10763" max="11008" width="11.5546875" style="834"/>
    <col min="11009" max="11009" width="29.44140625" style="834" customWidth="1"/>
    <col min="11010" max="11010" width="8.44140625" style="834" customWidth="1"/>
    <col min="11011" max="11018" width="12.44140625" style="834" customWidth="1"/>
    <col min="11019" max="11264" width="11.5546875" style="834"/>
    <col min="11265" max="11265" width="29.44140625" style="834" customWidth="1"/>
    <col min="11266" max="11266" width="8.44140625" style="834" customWidth="1"/>
    <col min="11267" max="11274" width="12.44140625" style="834" customWidth="1"/>
    <col min="11275" max="11520" width="11.5546875" style="834"/>
    <col min="11521" max="11521" width="29.44140625" style="834" customWidth="1"/>
    <col min="11522" max="11522" width="8.44140625" style="834" customWidth="1"/>
    <col min="11523" max="11530" width="12.44140625" style="834" customWidth="1"/>
    <col min="11531" max="11776" width="11.5546875" style="834"/>
    <col min="11777" max="11777" width="29.44140625" style="834" customWidth="1"/>
    <col min="11778" max="11778" width="8.44140625" style="834" customWidth="1"/>
    <col min="11779" max="11786" width="12.44140625" style="834" customWidth="1"/>
    <col min="11787" max="12032" width="11.5546875" style="834"/>
    <col min="12033" max="12033" width="29.44140625" style="834" customWidth="1"/>
    <col min="12034" max="12034" width="8.44140625" style="834" customWidth="1"/>
    <col min="12035" max="12042" width="12.44140625" style="834" customWidth="1"/>
    <col min="12043" max="12288" width="11.5546875" style="834"/>
    <col min="12289" max="12289" width="29.44140625" style="834" customWidth="1"/>
    <col min="12290" max="12290" width="8.44140625" style="834" customWidth="1"/>
    <col min="12291" max="12298" width="12.44140625" style="834" customWidth="1"/>
    <col min="12299" max="12544" width="11.5546875" style="834"/>
    <col min="12545" max="12545" width="29.44140625" style="834" customWidth="1"/>
    <col min="12546" max="12546" width="8.44140625" style="834" customWidth="1"/>
    <col min="12547" max="12554" width="12.44140625" style="834" customWidth="1"/>
    <col min="12555" max="12800" width="11.5546875" style="834"/>
    <col min="12801" max="12801" width="29.44140625" style="834" customWidth="1"/>
    <col min="12802" max="12802" width="8.44140625" style="834" customWidth="1"/>
    <col min="12803" max="12810" width="12.44140625" style="834" customWidth="1"/>
    <col min="12811" max="13056" width="11.5546875" style="834"/>
    <col min="13057" max="13057" width="29.44140625" style="834" customWidth="1"/>
    <col min="13058" max="13058" width="8.44140625" style="834" customWidth="1"/>
    <col min="13059" max="13066" width="12.44140625" style="834" customWidth="1"/>
    <col min="13067" max="13312" width="11.5546875" style="834"/>
    <col min="13313" max="13313" width="29.44140625" style="834" customWidth="1"/>
    <col min="13314" max="13314" width="8.44140625" style="834" customWidth="1"/>
    <col min="13315" max="13322" width="12.44140625" style="834" customWidth="1"/>
    <col min="13323" max="13568" width="11.5546875" style="834"/>
    <col min="13569" max="13569" width="29.44140625" style="834" customWidth="1"/>
    <col min="13570" max="13570" width="8.44140625" style="834" customWidth="1"/>
    <col min="13571" max="13578" width="12.44140625" style="834" customWidth="1"/>
    <col min="13579" max="13824" width="11.5546875" style="834"/>
    <col min="13825" max="13825" width="29.44140625" style="834" customWidth="1"/>
    <col min="13826" max="13826" width="8.44140625" style="834" customWidth="1"/>
    <col min="13827" max="13834" width="12.44140625" style="834" customWidth="1"/>
    <col min="13835" max="14080" width="11.5546875" style="834"/>
    <col min="14081" max="14081" width="29.44140625" style="834" customWidth="1"/>
    <col min="14082" max="14082" width="8.44140625" style="834" customWidth="1"/>
    <col min="14083" max="14090" width="12.44140625" style="834" customWidth="1"/>
    <col min="14091" max="14336" width="11.5546875" style="834"/>
    <col min="14337" max="14337" width="29.44140625" style="834" customWidth="1"/>
    <col min="14338" max="14338" width="8.44140625" style="834" customWidth="1"/>
    <col min="14339" max="14346" width="12.44140625" style="834" customWidth="1"/>
    <col min="14347" max="14592" width="11.5546875" style="834"/>
    <col min="14593" max="14593" width="29.44140625" style="834" customWidth="1"/>
    <col min="14594" max="14594" width="8.44140625" style="834" customWidth="1"/>
    <col min="14595" max="14602" width="12.44140625" style="834" customWidth="1"/>
    <col min="14603" max="14848" width="11.5546875" style="834"/>
    <col min="14849" max="14849" width="29.44140625" style="834" customWidth="1"/>
    <col min="14850" max="14850" width="8.44140625" style="834" customWidth="1"/>
    <col min="14851" max="14858" width="12.44140625" style="834" customWidth="1"/>
    <col min="14859" max="15104" width="11.5546875" style="834"/>
    <col min="15105" max="15105" width="29.44140625" style="834" customWidth="1"/>
    <col min="15106" max="15106" width="8.44140625" style="834" customWidth="1"/>
    <col min="15107" max="15114" width="12.44140625" style="834" customWidth="1"/>
    <col min="15115" max="15360" width="11.5546875" style="834"/>
    <col min="15361" max="15361" width="29.44140625" style="834" customWidth="1"/>
    <col min="15362" max="15362" width="8.44140625" style="834" customWidth="1"/>
    <col min="15363" max="15370" width="12.44140625" style="834" customWidth="1"/>
    <col min="15371" max="15616" width="11.5546875" style="834"/>
    <col min="15617" max="15617" width="29.44140625" style="834" customWidth="1"/>
    <col min="15618" max="15618" width="8.44140625" style="834" customWidth="1"/>
    <col min="15619" max="15626" width="12.44140625" style="834" customWidth="1"/>
    <col min="15627" max="15872" width="11.5546875" style="834"/>
    <col min="15873" max="15873" width="29.44140625" style="834" customWidth="1"/>
    <col min="15874" max="15874" width="8.44140625" style="834" customWidth="1"/>
    <col min="15875" max="15882" width="12.44140625" style="834" customWidth="1"/>
    <col min="15883" max="16128" width="11.5546875" style="834"/>
    <col min="16129" max="16129" width="29.44140625" style="834" customWidth="1"/>
    <col min="16130" max="16130" width="8.44140625" style="834" customWidth="1"/>
    <col min="16131" max="16138" width="12.44140625" style="834" customWidth="1"/>
    <col min="16139" max="16384" width="11.5546875" style="834"/>
  </cols>
  <sheetData>
    <row r="1" spans="1:12">
      <c r="A1" s="1220" t="s">
        <v>1029</v>
      </c>
    </row>
    <row r="2" spans="1:12" s="836" customFormat="1" ht="28.2">
      <c r="A2" s="835" t="s">
        <v>725</v>
      </c>
      <c r="B2" s="835"/>
      <c r="C2" s="835"/>
      <c r="D2" s="835"/>
      <c r="E2" s="835"/>
      <c r="F2" s="835"/>
      <c r="G2" s="835"/>
      <c r="H2" s="835"/>
      <c r="I2" s="835"/>
      <c r="J2" s="835"/>
    </row>
    <row r="3" spans="1:12" s="837" customFormat="1" ht="25.2">
      <c r="A3" s="72" t="s">
        <v>726</v>
      </c>
      <c r="B3" s="72"/>
      <c r="C3" s="72"/>
      <c r="D3" s="72"/>
      <c r="E3" s="72"/>
      <c r="F3" s="72"/>
      <c r="G3" s="72"/>
      <c r="H3" s="72"/>
      <c r="I3" s="72"/>
      <c r="J3" s="72"/>
      <c r="L3" s="838"/>
    </row>
    <row r="4" spans="1:12" ht="21.75" customHeight="1">
      <c r="A4" s="839" t="s">
        <v>727</v>
      </c>
      <c r="B4" s="839"/>
      <c r="C4" s="839"/>
      <c r="D4" s="839"/>
      <c r="E4" s="839"/>
      <c r="F4" s="839"/>
      <c r="G4" s="839"/>
      <c r="H4" s="839"/>
      <c r="I4" s="839"/>
      <c r="J4" s="839"/>
    </row>
    <row r="5" spans="1:12" ht="14.4" thickBot="1"/>
    <row r="6" spans="1:12" ht="20.25" customHeight="1">
      <c r="A6" s="840" t="s">
        <v>1</v>
      </c>
      <c r="B6" s="841"/>
      <c r="C6" s="840" t="s">
        <v>728</v>
      </c>
      <c r="D6" s="840"/>
      <c r="E6" s="840"/>
      <c r="F6" s="840"/>
      <c r="G6" s="840"/>
      <c r="H6" s="840"/>
      <c r="I6" s="840"/>
      <c r="J6" s="842" t="s">
        <v>100</v>
      </c>
    </row>
    <row r="7" spans="1:12" ht="33.75" customHeight="1">
      <c r="A7" s="843"/>
      <c r="B7" s="844"/>
      <c r="C7" s="845" t="s">
        <v>729</v>
      </c>
      <c r="D7" s="846" t="s">
        <v>730</v>
      </c>
      <c r="E7" s="847" t="s">
        <v>685</v>
      </c>
      <c r="F7" s="847" t="s">
        <v>686</v>
      </c>
      <c r="G7" s="847" t="s">
        <v>44</v>
      </c>
      <c r="H7" s="847" t="s">
        <v>731</v>
      </c>
      <c r="I7" s="847" t="s">
        <v>732</v>
      </c>
      <c r="J7" s="848"/>
    </row>
    <row r="8" spans="1:12" ht="3.15" customHeight="1">
      <c r="A8" s="849"/>
      <c r="B8" s="849"/>
      <c r="C8" s="850"/>
      <c r="D8" s="851"/>
      <c r="E8" s="851"/>
      <c r="J8" s="852"/>
    </row>
    <row r="9" spans="1:12" s="858" customFormat="1" ht="25.05" customHeight="1">
      <c r="A9" s="853" t="s">
        <v>28</v>
      </c>
      <c r="B9" s="854"/>
      <c r="C9" s="855" t="s">
        <v>67</v>
      </c>
      <c r="D9" s="855" t="s">
        <v>67</v>
      </c>
      <c r="E9" s="855" t="s">
        <v>67</v>
      </c>
      <c r="F9" s="855">
        <v>43.752000000000002</v>
      </c>
      <c r="G9" s="855">
        <v>46.305999999999997</v>
      </c>
      <c r="H9" s="855">
        <v>27848.136999999999</v>
      </c>
      <c r="I9" s="855" t="s">
        <v>67</v>
      </c>
      <c r="J9" s="856">
        <v>27938.195</v>
      </c>
      <c r="K9" s="857"/>
    </row>
    <row r="10" spans="1:12" s="858" customFormat="1" ht="25.05" customHeight="1">
      <c r="A10" s="853" t="s">
        <v>29</v>
      </c>
      <c r="B10" s="854"/>
      <c r="C10" s="855" t="s">
        <v>67</v>
      </c>
      <c r="D10" s="855" t="s">
        <v>67</v>
      </c>
      <c r="E10" s="855" t="s">
        <v>67</v>
      </c>
      <c r="F10" s="855" t="s">
        <v>67</v>
      </c>
      <c r="G10" s="855" t="s">
        <v>67</v>
      </c>
      <c r="H10" s="855" t="s">
        <v>67</v>
      </c>
      <c r="I10" s="855" t="s">
        <v>67</v>
      </c>
      <c r="J10" s="856" t="s">
        <v>67</v>
      </c>
      <c r="K10" s="857"/>
    </row>
    <row r="11" spans="1:12" s="858" customFormat="1" ht="25.05" customHeight="1">
      <c r="A11" s="853" t="s">
        <v>30</v>
      </c>
      <c r="B11" s="854"/>
      <c r="C11" s="855" t="s">
        <v>67</v>
      </c>
      <c r="D11" s="855" t="s">
        <v>67</v>
      </c>
      <c r="E11" s="855" t="s">
        <v>67</v>
      </c>
      <c r="F11" s="855">
        <v>1329.7380000000001</v>
      </c>
      <c r="G11" s="855">
        <v>1570.143</v>
      </c>
      <c r="H11" s="855">
        <v>14301.102000000001</v>
      </c>
      <c r="I11" s="855" t="s">
        <v>67</v>
      </c>
      <c r="J11" s="856">
        <v>17200.983</v>
      </c>
      <c r="K11" s="857"/>
    </row>
    <row r="12" spans="1:12" s="858" customFormat="1" ht="25.05" customHeight="1">
      <c r="A12" s="853" t="s">
        <v>31</v>
      </c>
      <c r="B12" s="854"/>
      <c r="C12" s="855" t="s">
        <v>67</v>
      </c>
      <c r="D12" s="855" t="s">
        <v>67</v>
      </c>
      <c r="E12" s="855" t="s">
        <v>67</v>
      </c>
      <c r="F12" s="855">
        <v>1417.317</v>
      </c>
      <c r="G12" s="855">
        <v>433.45499999999998</v>
      </c>
      <c r="H12" s="855">
        <v>991.50099999999998</v>
      </c>
      <c r="I12" s="855" t="s">
        <v>67</v>
      </c>
      <c r="J12" s="856">
        <v>2842.2730000000001</v>
      </c>
      <c r="K12" s="857"/>
    </row>
    <row r="13" spans="1:12" s="858" customFormat="1" ht="25.05" customHeight="1">
      <c r="A13" s="853" t="s">
        <v>32</v>
      </c>
      <c r="B13" s="854"/>
      <c r="C13" s="855" t="s">
        <v>67</v>
      </c>
      <c r="D13" s="855" t="s">
        <v>67</v>
      </c>
      <c r="E13" s="855" t="s">
        <v>67</v>
      </c>
      <c r="F13" s="855" t="s">
        <v>67</v>
      </c>
      <c r="G13" s="855" t="s">
        <v>67</v>
      </c>
      <c r="H13" s="855">
        <v>26351.223000000002</v>
      </c>
      <c r="I13" s="855" t="s">
        <v>67</v>
      </c>
      <c r="J13" s="856">
        <v>26351.223000000002</v>
      </c>
      <c r="K13" s="857"/>
    </row>
    <row r="14" spans="1:12" s="858" customFormat="1" ht="25.05" customHeight="1">
      <c r="A14" s="853" t="s">
        <v>33</v>
      </c>
      <c r="B14" s="854"/>
      <c r="C14" s="855" t="s">
        <v>67</v>
      </c>
      <c r="D14" s="855" t="s">
        <v>67</v>
      </c>
      <c r="E14" s="855" t="s">
        <v>67</v>
      </c>
      <c r="F14" s="855">
        <v>28.619</v>
      </c>
      <c r="G14" s="855">
        <v>78.980999999999995</v>
      </c>
      <c r="H14" s="855">
        <v>886.779</v>
      </c>
      <c r="I14" s="855" t="s">
        <v>67</v>
      </c>
      <c r="J14" s="856">
        <v>994.37900000000002</v>
      </c>
      <c r="K14" s="857"/>
    </row>
    <row r="15" spans="1:12" s="858" customFormat="1" ht="25.05" customHeight="1">
      <c r="A15" s="853" t="s">
        <v>34</v>
      </c>
      <c r="B15" s="854"/>
      <c r="C15" s="855" t="s">
        <v>67</v>
      </c>
      <c r="D15" s="855" t="s">
        <v>67</v>
      </c>
      <c r="E15" s="855" t="s">
        <v>67</v>
      </c>
      <c r="F15" s="855">
        <v>863.91499999999996</v>
      </c>
      <c r="G15" s="855">
        <v>711.89099999999996</v>
      </c>
      <c r="H15" s="855">
        <v>206.87899999999999</v>
      </c>
      <c r="I15" s="855" t="s">
        <v>67</v>
      </c>
      <c r="J15" s="856">
        <v>1782.6849999999999</v>
      </c>
      <c r="K15" s="857"/>
    </row>
    <row r="16" spans="1:12" s="858" customFormat="1" ht="25.05" customHeight="1">
      <c r="A16" s="853" t="s">
        <v>35</v>
      </c>
      <c r="B16" s="854"/>
      <c r="C16" s="855" t="s">
        <v>67</v>
      </c>
      <c r="D16" s="855" t="s">
        <v>67</v>
      </c>
      <c r="E16" s="855" t="s">
        <v>67</v>
      </c>
      <c r="F16" s="855">
        <v>1287.671</v>
      </c>
      <c r="G16" s="855">
        <v>621.13599999999997</v>
      </c>
      <c r="H16" s="855" t="s">
        <v>67</v>
      </c>
      <c r="I16" s="855" t="s">
        <v>67</v>
      </c>
      <c r="J16" s="856">
        <v>1908.807</v>
      </c>
      <c r="K16" s="857"/>
    </row>
    <row r="17" spans="1:11" s="861" customFormat="1" ht="30.75" customHeight="1" thickBot="1">
      <c r="A17" s="859" t="s">
        <v>733</v>
      </c>
      <c r="B17" s="859"/>
      <c r="C17" s="860" t="s">
        <v>67</v>
      </c>
      <c r="D17" s="860" t="s">
        <v>67</v>
      </c>
      <c r="E17" s="860" t="s">
        <v>67</v>
      </c>
      <c r="F17" s="860">
        <v>4971.0119999999997</v>
      </c>
      <c r="G17" s="860">
        <v>3461.9120000000003</v>
      </c>
      <c r="H17" s="860">
        <v>70585.620999999999</v>
      </c>
      <c r="I17" s="860" t="s">
        <v>67</v>
      </c>
      <c r="J17" s="860">
        <v>79018.544999999998</v>
      </c>
      <c r="K17" s="857"/>
    </row>
    <row r="18" spans="1:11" s="858" customFormat="1" ht="15" customHeight="1">
      <c r="A18" s="858" t="s">
        <v>734</v>
      </c>
    </row>
    <row r="19" spans="1:11" ht="13.95" customHeight="1">
      <c r="A19" s="862" t="s">
        <v>327</v>
      </c>
      <c r="B19" s="862"/>
      <c r="C19" s="862"/>
      <c r="D19" s="862"/>
      <c r="E19" s="862"/>
      <c r="F19" s="862"/>
      <c r="G19" s="862"/>
      <c r="H19" s="862"/>
      <c r="I19" s="862"/>
      <c r="J19" s="862"/>
    </row>
    <row r="20" spans="1:11">
      <c r="A20" s="862"/>
      <c r="B20" s="862"/>
      <c r="C20" s="862"/>
      <c r="D20" s="862"/>
      <c r="E20" s="862"/>
      <c r="F20" s="862"/>
      <c r="G20" s="862"/>
      <c r="H20" s="862"/>
      <c r="I20" s="862"/>
      <c r="J20" s="862"/>
    </row>
    <row r="21" spans="1:11">
      <c r="A21" s="862"/>
      <c r="B21" s="862"/>
      <c r="C21" s="862"/>
      <c r="D21" s="862"/>
      <c r="E21" s="862"/>
      <c r="F21" s="862"/>
      <c r="G21" s="862"/>
      <c r="H21" s="862"/>
      <c r="I21" s="862"/>
      <c r="J21" s="862"/>
    </row>
    <row r="22" spans="1:11">
      <c r="A22" s="26" t="s">
        <v>38</v>
      </c>
    </row>
  </sheetData>
  <mergeCells count="7">
    <mergeCell ref="A19:J21"/>
    <mergeCell ref="A2:J2"/>
    <mergeCell ref="A3:J3"/>
    <mergeCell ref="A4:J4"/>
    <mergeCell ref="A6:A7"/>
    <mergeCell ref="C6:I6"/>
    <mergeCell ref="J6:J7"/>
  </mergeCells>
  <hyperlinks>
    <hyperlink ref="A1" location="Índice!A1" display="Volver al Índice" xr:uid="{6B49A02B-5E28-4B0D-A1FD-F0DCF7876871}"/>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7012F-AFAE-47C9-AC8D-8396FA7A3288}">
  <dimension ref="A1:M21"/>
  <sheetViews>
    <sheetView showGridLines="0" zoomScaleNormal="75" workbookViewId="0"/>
  </sheetViews>
  <sheetFormatPr baseColWidth="10" defaultRowHeight="13.2"/>
  <cols>
    <col min="1" max="1" width="31" style="960" customWidth="1"/>
    <col min="2" max="3" width="19.44140625" style="960" customWidth="1"/>
    <col min="4" max="4" width="20.44140625" style="960" customWidth="1"/>
    <col min="5" max="5" width="4.44140625" style="960" customWidth="1"/>
    <col min="6" max="8" width="19.44140625" style="960" customWidth="1"/>
    <col min="9" max="16384" width="11.5546875" style="960"/>
  </cols>
  <sheetData>
    <row r="1" spans="1:13" s="978" customFormat="1" ht="27.75" customHeight="1">
      <c r="A1" s="1216" t="s">
        <v>1029</v>
      </c>
      <c r="B1" s="977"/>
      <c r="C1" s="977"/>
      <c r="D1" s="977"/>
      <c r="E1" s="977"/>
      <c r="F1" s="977"/>
      <c r="G1" s="977"/>
      <c r="H1" s="977"/>
    </row>
    <row r="2" spans="1:13" s="980" customFormat="1" ht="34.5" customHeight="1">
      <c r="A2" s="979" t="s">
        <v>796</v>
      </c>
      <c r="B2" s="979"/>
      <c r="C2" s="979"/>
      <c r="D2" s="979"/>
      <c r="E2" s="979"/>
      <c r="F2" s="979"/>
      <c r="G2" s="979"/>
      <c r="H2" s="979"/>
    </row>
    <row r="3" spans="1:13" s="982" customFormat="1" ht="28.5" customHeight="1">
      <c r="A3" s="981">
        <v>45688</v>
      </c>
      <c r="B3" s="981"/>
      <c r="C3" s="981"/>
      <c r="D3" s="981"/>
      <c r="E3" s="981"/>
      <c r="F3" s="981"/>
      <c r="G3" s="981"/>
      <c r="H3" s="981"/>
    </row>
    <row r="4" spans="1:13" s="983" customFormat="1" ht="6" customHeight="1" thickBot="1"/>
    <row r="5" spans="1:13" s="988" customFormat="1" ht="35.1" customHeight="1">
      <c r="A5" s="984" t="s">
        <v>1</v>
      </c>
      <c r="B5" s="985" t="s">
        <v>797</v>
      </c>
      <c r="C5" s="985"/>
      <c r="D5" s="985"/>
      <c r="E5" s="986"/>
      <c r="F5" s="985" t="s">
        <v>798</v>
      </c>
      <c r="G5" s="985"/>
      <c r="H5" s="985"/>
      <c r="I5" s="987"/>
      <c r="J5" s="987"/>
      <c r="K5" s="987"/>
      <c r="L5" s="987"/>
    </row>
    <row r="6" spans="1:13" s="988" customFormat="1" ht="54.9" customHeight="1">
      <c r="A6" s="989"/>
      <c r="B6" s="990" t="s">
        <v>799</v>
      </c>
      <c r="C6" s="990" t="s">
        <v>800</v>
      </c>
      <c r="D6" s="990" t="s">
        <v>801</v>
      </c>
      <c r="E6" s="991"/>
      <c r="F6" s="990" t="s">
        <v>802</v>
      </c>
      <c r="G6" s="990" t="s">
        <v>803</v>
      </c>
      <c r="H6" s="992" t="s">
        <v>804</v>
      </c>
      <c r="I6" s="987"/>
      <c r="J6" s="987"/>
      <c r="K6" s="987"/>
      <c r="L6" s="987"/>
    </row>
    <row r="7" spans="1:13" s="988" customFormat="1" ht="12.15" customHeight="1">
      <c r="A7" s="993"/>
      <c r="B7" s="994"/>
      <c r="C7" s="994"/>
      <c r="D7" s="994"/>
      <c r="E7" s="994"/>
      <c r="F7" s="994"/>
      <c r="G7" s="994"/>
      <c r="H7" s="995"/>
      <c r="I7" s="987"/>
      <c r="J7" s="987"/>
      <c r="K7" s="987"/>
      <c r="L7" s="987"/>
    </row>
    <row r="8" spans="1:13" s="999" customFormat="1" ht="20.100000000000001" customHeight="1">
      <c r="A8" s="996" t="s">
        <v>28</v>
      </c>
      <c r="B8" s="997">
        <v>415886.40529000002</v>
      </c>
      <c r="C8" s="997">
        <v>1755517.4537899999</v>
      </c>
      <c r="D8" s="998">
        <v>23.69</v>
      </c>
      <c r="E8" s="998"/>
      <c r="F8" s="997">
        <v>15208.167640000001</v>
      </c>
      <c r="G8" s="997">
        <v>13071.67966</v>
      </c>
      <c r="H8" s="998">
        <v>116.34</v>
      </c>
      <c r="L8" s="1000"/>
      <c r="M8" s="1000"/>
    </row>
    <row r="9" spans="1:13" s="999" customFormat="1" ht="20.100000000000001" customHeight="1">
      <c r="A9" s="996" t="s">
        <v>29</v>
      </c>
      <c r="B9" s="997">
        <v>278445.89231000002</v>
      </c>
      <c r="C9" s="997">
        <v>1960319.03728</v>
      </c>
      <c r="D9" s="998">
        <v>14.200000000000001</v>
      </c>
      <c r="E9" s="998"/>
      <c r="F9" s="997">
        <v>3767.1940300000001</v>
      </c>
      <c r="G9" s="997">
        <v>3735.5625700000005</v>
      </c>
      <c r="H9" s="998">
        <v>100.85000000000001</v>
      </c>
      <c r="L9" s="1000"/>
      <c r="M9" s="1000"/>
    </row>
    <row r="10" spans="1:13" s="999" customFormat="1" ht="20.100000000000001" customHeight="1">
      <c r="A10" s="996" t="s">
        <v>30</v>
      </c>
      <c r="B10" s="997">
        <v>464449.85061000002</v>
      </c>
      <c r="C10" s="997">
        <v>825893.04495000001</v>
      </c>
      <c r="D10" s="998">
        <v>56.24</v>
      </c>
      <c r="E10" s="998"/>
      <c r="F10" s="997">
        <v>558.81746999999996</v>
      </c>
      <c r="G10" s="997">
        <v>2.25502</v>
      </c>
      <c r="H10" s="998">
        <v>24781.040000000001</v>
      </c>
      <c r="L10" s="1000"/>
      <c r="M10" s="1000"/>
    </row>
    <row r="11" spans="1:13" s="999" customFormat="1" ht="20.100000000000001" customHeight="1">
      <c r="A11" s="996" t="s">
        <v>31</v>
      </c>
      <c r="B11" s="997">
        <v>81685.759099999996</v>
      </c>
      <c r="C11" s="997">
        <v>224597.3792</v>
      </c>
      <c r="D11" s="998">
        <v>36.369999999999997</v>
      </c>
      <c r="E11" s="998"/>
      <c r="F11" s="997">
        <v>5164.2753600000005</v>
      </c>
      <c r="G11" s="997">
        <v>5331.03773</v>
      </c>
      <c r="H11" s="998">
        <v>96.87</v>
      </c>
      <c r="L11" s="1000"/>
      <c r="M11" s="1000"/>
    </row>
    <row r="12" spans="1:13" s="999" customFormat="1" ht="20.100000000000001" customHeight="1">
      <c r="A12" s="996" t="s">
        <v>32</v>
      </c>
      <c r="B12" s="997">
        <v>215493.68965000001</v>
      </c>
      <c r="C12" s="997">
        <v>1308346.05531</v>
      </c>
      <c r="D12" s="998">
        <v>16.47</v>
      </c>
      <c r="E12" s="998"/>
      <c r="F12" s="997">
        <v>12121.69533</v>
      </c>
      <c r="G12" s="997">
        <v>10168.772000000001</v>
      </c>
      <c r="H12" s="998">
        <v>119.21000000000001</v>
      </c>
      <c r="L12" s="1000"/>
      <c r="M12" s="1000"/>
    </row>
    <row r="13" spans="1:13" s="999" customFormat="1" ht="20.100000000000001" customHeight="1">
      <c r="A13" s="996" t="s">
        <v>33</v>
      </c>
      <c r="B13" s="997">
        <v>51012.108060000006</v>
      </c>
      <c r="C13" s="997">
        <v>429985.32906000002</v>
      </c>
      <c r="D13" s="998">
        <v>11.86</v>
      </c>
      <c r="E13" s="998"/>
      <c r="F13" s="997">
        <v>10742.687400000001</v>
      </c>
      <c r="G13" s="997">
        <v>42834.43118</v>
      </c>
      <c r="H13" s="998">
        <v>25.080000000000002</v>
      </c>
      <c r="L13" s="1000"/>
      <c r="M13" s="1000"/>
    </row>
    <row r="14" spans="1:13" s="999" customFormat="1" ht="20.100000000000001" customHeight="1">
      <c r="A14" s="996" t="s">
        <v>34</v>
      </c>
      <c r="B14" s="997">
        <v>139621.21424999999</v>
      </c>
      <c r="C14" s="997">
        <v>424007.83863000001</v>
      </c>
      <c r="D14" s="998">
        <v>32.93</v>
      </c>
      <c r="E14" s="998"/>
      <c r="F14" s="997">
        <v>543.18254000000002</v>
      </c>
      <c r="G14" s="997">
        <v>492.55460999999997</v>
      </c>
      <c r="H14" s="998">
        <v>110.28</v>
      </c>
      <c r="L14" s="1000"/>
      <c r="M14" s="1000"/>
    </row>
    <row r="15" spans="1:13" s="999" customFormat="1" ht="20.100000000000001" customHeight="1">
      <c r="A15" s="996" t="s">
        <v>805</v>
      </c>
      <c r="B15" s="997">
        <v>45331.438710000002</v>
      </c>
      <c r="C15" s="997">
        <v>249381.18059</v>
      </c>
      <c r="D15" s="998">
        <v>18.18</v>
      </c>
      <c r="E15" s="998"/>
      <c r="F15" s="997">
        <v>118.41336</v>
      </c>
      <c r="G15" s="997">
        <v>0.17846000000000001</v>
      </c>
      <c r="H15" s="998" t="s">
        <v>67</v>
      </c>
      <c r="L15" s="1000"/>
      <c r="M15" s="1000"/>
    </row>
    <row r="16" spans="1:13" s="1005" customFormat="1" ht="24.75" customHeight="1" thickBot="1">
      <c r="A16" s="1001" t="s">
        <v>36</v>
      </c>
      <c r="B16" s="1002">
        <v>1691926.3579799999</v>
      </c>
      <c r="C16" s="1002">
        <v>7178047.3188100001</v>
      </c>
      <c r="D16" s="1003">
        <v>23.570844309514708</v>
      </c>
      <c r="E16" s="1002"/>
      <c r="F16" s="1002">
        <v>48224.433130000005</v>
      </c>
      <c r="G16" s="1002">
        <v>75636.47123000001</v>
      </c>
      <c r="H16" s="1003">
        <v>63.758174258759638</v>
      </c>
      <c r="I16" s="1004"/>
      <c r="J16" s="1004"/>
      <c r="K16" s="1004"/>
      <c r="L16" s="1000"/>
      <c r="M16" s="1000"/>
    </row>
    <row r="17" spans="1:12" s="983" customFormat="1">
      <c r="A17" s="1004"/>
      <c r="B17" s="1006"/>
      <c r="C17" s="1006"/>
      <c r="D17" s="1006"/>
      <c r="E17" s="1006"/>
      <c r="F17" s="1006"/>
      <c r="G17" s="1006"/>
      <c r="H17" s="1006"/>
      <c r="I17" s="1007"/>
      <c r="J17" s="1007"/>
      <c r="K17" s="1007"/>
      <c r="L17" s="1007"/>
    </row>
    <row r="18" spans="1:12" s="1010" customFormat="1">
      <c r="A18" s="1008" t="s">
        <v>806</v>
      </c>
      <c r="B18" s="1008"/>
      <c r="C18" s="1008"/>
      <c r="D18" s="1008"/>
      <c r="E18" s="1008"/>
      <c r="F18" s="1008"/>
      <c r="G18" s="1008"/>
      <c r="H18" s="1008"/>
      <c r="I18" s="1009"/>
      <c r="J18" s="1009"/>
      <c r="K18" s="1009"/>
      <c r="L18" s="1009"/>
    </row>
    <row r="19" spans="1:12">
      <c r="A19" s="306"/>
      <c r="B19" s="970"/>
      <c r="C19" s="970"/>
      <c r="D19" s="970"/>
      <c r="E19" s="970"/>
      <c r="F19" s="970"/>
      <c r="G19" s="970"/>
      <c r="H19" s="970"/>
    </row>
    <row r="21" spans="1:12">
      <c r="A21" s="976"/>
      <c r="B21" s="976"/>
      <c r="C21" s="976"/>
      <c r="D21" s="976"/>
      <c r="E21" s="976"/>
      <c r="F21" s="976"/>
      <c r="G21" s="976"/>
      <c r="H21" s="976"/>
    </row>
  </sheetData>
  <mergeCells count="3">
    <mergeCell ref="A5:A6"/>
    <mergeCell ref="B5:D5"/>
    <mergeCell ref="F5:H5"/>
  </mergeCells>
  <hyperlinks>
    <hyperlink ref="A1" location="Índice!A1" display="Volver al Índice" xr:uid="{B9128338-19EA-4AE9-A86A-D96AC68A5165}"/>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F378-8148-40C1-BEE6-F33085121F2C}">
  <dimension ref="A1:L39"/>
  <sheetViews>
    <sheetView showGridLines="0" zoomScaleNormal="100" workbookViewId="0"/>
  </sheetViews>
  <sheetFormatPr baseColWidth="10" defaultColWidth="11.44140625" defaultRowHeight="13.2"/>
  <cols>
    <col min="1" max="1" width="34.109375" style="7" customWidth="1"/>
    <col min="2" max="6" width="19.44140625" style="7" customWidth="1"/>
    <col min="7" max="7" width="24" style="7" bestFit="1" customWidth="1"/>
    <col min="8" max="8" width="12" style="7" customWidth="1"/>
    <col min="9" max="256" width="11.44140625" style="7"/>
    <col min="257" max="257" width="34.109375" style="7" customWidth="1"/>
    <col min="258" max="262" width="19.44140625" style="7" customWidth="1"/>
    <col min="263" max="263" width="24" style="7" bestFit="1" customWidth="1"/>
    <col min="264" max="264" width="12" style="7" customWidth="1"/>
    <col min="265" max="512" width="11.44140625" style="7"/>
    <col min="513" max="513" width="34.109375" style="7" customWidth="1"/>
    <col min="514" max="518" width="19.44140625" style="7" customWidth="1"/>
    <col min="519" max="519" width="24" style="7" bestFit="1" customWidth="1"/>
    <col min="520" max="520" width="12" style="7" customWidth="1"/>
    <col min="521" max="768" width="11.44140625" style="7"/>
    <col min="769" max="769" width="34.109375" style="7" customWidth="1"/>
    <col min="770" max="774" width="19.44140625" style="7" customWidth="1"/>
    <col min="775" max="775" width="24" style="7" bestFit="1" customWidth="1"/>
    <col min="776" max="776" width="12" style="7" customWidth="1"/>
    <col min="777" max="1024" width="11.44140625" style="7"/>
    <col min="1025" max="1025" width="34.109375" style="7" customWidth="1"/>
    <col min="1026" max="1030" width="19.44140625" style="7" customWidth="1"/>
    <col min="1031" max="1031" width="24" style="7" bestFit="1" customWidth="1"/>
    <col min="1032" max="1032" width="12" style="7" customWidth="1"/>
    <col min="1033" max="1280" width="11.44140625" style="7"/>
    <col min="1281" max="1281" width="34.109375" style="7" customWidth="1"/>
    <col min="1282" max="1286" width="19.44140625" style="7" customWidth="1"/>
    <col min="1287" max="1287" width="24" style="7" bestFit="1" customWidth="1"/>
    <col min="1288" max="1288" width="12" style="7" customWidth="1"/>
    <col min="1289" max="1536" width="11.44140625" style="7"/>
    <col min="1537" max="1537" width="34.109375" style="7" customWidth="1"/>
    <col min="1538" max="1542" width="19.44140625" style="7" customWidth="1"/>
    <col min="1543" max="1543" width="24" style="7" bestFit="1" customWidth="1"/>
    <col min="1544" max="1544" width="12" style="7" customWidth="1"/>
    <col min="1545" max="1792" width="11.44140625" style="7"/>
    <col min="1793" max="1793" width="34.109375" style="7" customWidth="1"/>
    <col min="1794" max="1798" width="19.44140625" style="7" customWidth="1"/>
    <col min="1799" max="1799" width="24" style="7" bestFit="1" customWidth="1"/>
    <col min="1800" max="1800" width="12" style="7" customWidth="1"/>
    <col min="1801" max="2048" width="11.44140625" style="7"/>
    <col min="2049" max="2049" width="34.109375" style="7" customWidth="1"/>
    <col min="2050" max="2054" width="19.44140625" style="7" customWidth="1"/>
    <col min="2055" max="2055" width="24" style="7" bestFit="1" customWidth="1"/>
    <col min="2056" max="2056" width="12" style="7" customWidth="1"/>
    <col min="2057" max="2304" width="11.44140625" style="7"/>
    <col min="2305" max="2305" width="34.109375" style="7" customWidth="1"/>
    <col min="2306" max="2310" width="19.44140625" style="7" customWidth="1"/>
    <col min="2311" max="2311" width="24" style="7" bestFit="1" customWidth="1"/>
    <col min="2312" max="2312" width="12" style="7" customWidth="1"/>
    <col min="2313" max="2560" width="11.44140625" style="7"/>
    <col min="2561" max="2561" width="34.109375" style="7" customWidth="1"/>
    <col min="2562" max="2566" width="19.44140625" style="7" customWidth="1"/>
    <col min="2567" max="2567" width="24" style="7" bestFit="1" customWidth="1"/>
    <col min="2568" max="2568" width="12" style="7" customWidth="1"/>
    <col min="2569" max="2816" width="11.44140625" style="7"/>
    <col min="2817" max="2817" width="34.109375" style="7" customWidth="1"/>
    <col min="2818" max="2822" width="19.44140625" style="7" customWidth="1"/>
    <col min="2823" max="2823" width="24" style="7" bestFit="1" customWidth="1"/>
    <col min="2824" max="2824" width="12" style="7" customWidth="1"/>
    <col min="2825" max="3072" width="11.44140625" style="7"/>
    <col min="3073" max="3073" width="34.109375" style="7" customWidth="1"/>
    <col min="3074" max="3078" width="19.44140625" style="7" customWidth="1"/>
    <col min="3079" max="3079" width="24" style="7" bestFit="1" customWidth="1"/>
    <col min="3080" max="3080" width="12" style="7" customWidth="1"/>
    <col min="3081" max="3328" width="11.44140625" style="7"/>
    <col min="3329" max="3329" width="34.109375" style="7" customWidth="1"/>
    <col min="3330" max="3334" width="19.44140625" style="7" customWidth="1"/>
    <col min="3335" max="3335" width="24" style="7" bestFit="1" customWidth="1"/>
    <col min="3336" max="3336" width="12" style="7" customWidth="1"/>
    <col min="3337" max="3584" width="11.44140625" style="7"/>
    <col min="3585" max="3585" width="34.109375" style="7" customWidth="1"/>
    <col min="3586" max="3590" width="19.44140625" style="7" customWidth="1"/>
    <col min="3591" max="3591" width="24" style="7" bestFit="1" customWidth="1"/>
    <col min="3592" max="3592" width="12" style="7" customWidth="1"/>
    <col min="3593" max="3840" width="11.44140625" style="7"/>
    <col min="3841" max="3841" width="34.109375" style="7" customWidth="1"/>
    <col min="3842" max="3846" width="19.44140625" style="7" customWidth="1"/>
    <col min="3847" max="3847" width="24" style="7" bestFit="1" customWidth="1"/>
    <col min="3848" max="3848" width="12" style="7" customWidth="1"/>
    <col min="3849" max="4096" width="11.44140625" style="7"/>
    <col min="4097" max="4097" width="34.109375" style="7" customWidth="1"/>
    <col min="4098" max="4102" width="19.44140625" style="7" customWidth="1"/>
    <col min="4103" max="4103" width="24" style="7" bestFit="1" customWidth="1"/>
    <col min="4104" max="4104" width="12" style="7" customWidth="1"/>
    <col min="4105" max="4352" width="11.44140625" style="7"/>
    <col min="4353" max="4353" width="34.109375" style="7" customWidth="1"/>
    <col min="4354" max="4358" width="19.44140625" style="7" customWidth="1"/>
    <col min="4359" max="4359" width="24" style="7" bestFit="1" customWidth="1"/>
    <col min="4360" max="4360" width="12" style="7" customWidth="1"/>
    <col min="4361" max="4608" width="11.44140625" style="7"/>
    <col min="4609" max="4609" width="34.109375" style="7" customWidth="1"/>
    <col min="4610" max="4614" width="19.44140625" style="7" customWidth="1"/>
    <col min="4615" max="4615" width="24" style="7" bestFit="1" customWidth="1"/>
    <col min="4616" max="4616" width="12" style="7" customWidth="1"/>
    <col min="4617" max="4864" width="11.44140625" style="7"/>
    <col min="4865" max="4865" width="34.109375" style="7" customWidth="1"/>
    <col min="4866" max="4870" width="19.44140625" style="7" customWidth="1"/>
    <col min="4871" max="4871" width="24" style="7" bestFit="1" customWidth="1"/>
    <col min="4872" max="4872" width="12" style="7" customWidth="1"/>
    <col min="4873" max="5120" width="11.44140625" style="7"/>
    <col min="5121" max="5121" width="34.109375" style="7" customWidth="1"/>
    <col min="5122" max="5126" width="19.44140625" style="7" customWidth="1"/>
    <col min="5127" max="5127" width="24" style="7" bestFit="1" customWidth="1"/>
    <col min="5128" max="5128" width="12" style="7" customWidth="1"/>
    <col min="5129" max="5376" width="11.44140625" style="7"/>
    <col min="5377" max="5377" width="34.109375" style="7" customWidth="1"/>
    <col min="5378" max="5382" width="19.44140625" style="7" customWidth="1"/>
    <col min="5383" max="5383" width="24" style="7" bestFit="1" customWidth="1"/>
    <col min="5384" max="5384" width="12" style="7" customWidth="1"/>
    <col min="5385" max="5632" width="11.44140625" style="7"/>
    <col min="5633" max="5633" width="34.109375" style="7" customWidth="1"/>
    <col min="5634" max="5638" width="19.44140625" style="7" customWidth="1"/>
    <col min="5639" max="5639" width="24" style="7" bestFit="1" customWidth="1"/>
    <col min="5640" max="5640" width="12" style="7" customWidth="1"/>
    <col min="5641" max="5888" width="11.44140625" style="7"/>
    <col min="5889" max="5889" width="34.109375" style="7" customWidth="1"/>
    <col min="5890" max="5894" width="19.44140625" style="7" customWidth="1"/>
    <col min="5895" max="5895" width="24" style="7" bestFit="1" customWidth="1"/>
    <col min="5896" max="5896" width="12" style="7" customWidth="1"/>
    <col min="5897" max="6144" width="11.44140625" style="7"/>
    <col min="6145" max="6145" width="34.109375" style="7" customWidth="1"/>
    <col min="6146" max="6150" width="19.44140625" style="7" customWidth="1"/>
    <col min="6151" max="6151" width="24" style="7" bestFit="1" customWidth="1"/>
    <col min="6152" max="6152" width="12" style="7" customWidth="1"/>
    <col min="6153" max="6400" width="11.44140625" style="7"/>
    <col min="6401" max="6401" width="34.109375" style="7" customWidth="1"/>
    <col min="6402" max="6406" width="19.44140625" style="7" customWidth="1"/>
    <col min="6407" max="6407" width="24" style="7" bestFit="1" customWidth="1"/>
    <col min="6408" max="6408" width="12" style="7" customWidth="1"/>
    <col min="6409" max="6656" width="11.44140625" style="7"/>
    <col min="6657" max="6657" width="34.109375" style="7" customWidth="1"/>
    <col min="6658" max="6662" width="19.44140625" style="7" customWidth="1"/>
    <col min="6663" max="6663" width="24" style="7" bestFit="1" customWidth="1"/>
    <col min="6664" max="6664" width="12" style="7" customWidth="1"/>
    <col min="6665" max="6912" width="11.44140625" style="7"/>
    <col min="6913" max="6913" width="34.109375" style="7" customWidth="1"/>
    <col min="6914" max="6918" width="19.44140625" style="7" customWidth="1"/>
    <col min="6919" max="6919" width="24" style="7" bestFit="1" customWidth="1"/>
    <col min="6920" max="6920" width="12" style="7" customWidth="1"/>
    <col min="6921" max="7168" width="11.44140625" style="7"/>
    <col min="7169" max="7169" width="34.109375" style="7" customWidth="1"/>
    <col min="7170" max="7174" width="19.44140625" style="7" customWidth="1"/>
    <col min="7175" max="7175" width="24" style="7" bestFit="1" customWidth="1"/>
    <col min="7176" max="7176" width="12" style="7" customWidth="1"/>
    <col min="7177" max="7424" width="11.44140625" style="7"/>
    <col min="7425" max="7425" width="34.109375" style="7" customWidth="1"/>
    <col min="7426" max="7430" width="19.44140625" style="7" customWidth="1"/>
    <col min="7431" max="7431" width="24" style="7" bestFit="1" customWidth="1"/>
    <col min="7432" max="7432" width="12" style="7" customWidth="1"/>
    <col min="7433" max="7680" width="11.44140625" style="7"/>
    <col min="7681" max="7681" width="34.109375" style="7" customWidth="1"/>
    <col min="7682" max="7686" width="19.44140625" style="7" customWidth="1"/>
    <col min="7687" max="7687" width="24" style="7" bestFit="1" customWidth="1"/>
    <col min="7688" max="7688" width="12" style="7" customWidth="1"/>
    <col min="7689" max="7936" width="11.44140625" style="7"/>
    <col min="7937" max="7937" width="34.109375" style="7" customWidth="1"/>
    <col min="7938" max="7942" width="19.44140625" style="7" customWidth="1"/>
    <col min="7943" max="7943" width="24" style="7" bestFit="1" customWidth="1"/>
    <col min="7944" max="7944" width="12" style="7" customWidth="1"/>
    <col min="7945" max="8192" width="11.44140625" style="7"/>
    <col min="8193" max="8193" width="34.109375" style="7" customWidth="1"/>
    <col min="8194" max="8198" width="19.44140625" style="7" customWidth="1"/>
    <col min="8199" max="8199" width="24" style="7" bestFit="1" customWidth="1"/>
    <col min="8200" max="8200" width="12" style="7" customWidth="1"/>
    <col min="8201" max="8448" width="11.44140625" style="7"/>
    <col min="8449" max="8449" width="34.109375" style="7" customWidth="1"/>
    <col min="8450" max="8454" width="19.44140625" style="7" customWidth="1"/>
    <col min="8455" max="8455" width="24" style="7" bestFit="1" customWidth="1"/>
    <col min="8456" max="8456" width="12" style="7" customWidth="1"/>
    <col min="8457" max="8704" width="11.44140625" style="7"/>
    <col min="8705" max="8705" width="34.109375" style="7" customWidth="1"/>
    <col min="8706" max="8710" width="19.44140625" style="7" customWidth="1"/>
    <col min="8711" max="8711" width="24" style="7" bestFit="1" customWidth="1"/>
    <col min="8712" max="8712" width="12" style="7" customWidth="1"/>
    <col min="8713" max="8960" width="11.44140625" style="7"/>
    <col min="8961" max="8961" width="34.109375" style="7" customWidth="1"/>
    <col min="8962" max="8966" width="19.44140625" style="7" customWidth="1"/>
    <col min="8967" max="8967" width="24" style="7" bestFit="1" customWidth="1"/>
    <col min="8968" max="8968" width="12" style="7" customWidth="1"/>
    <col min="8969" max="9216" width="11.44140625" style="7"/>
    <col min="9217" max="9217" width="34.109375" style="7" customWidth="1"/>
    <col min="9218" max="9222" width="19.44140625" style="7" customWidth="1"/>
    <col min="9223" max="9223" width="24" style="7" bestFit="1" customWidth="1"/>
    <col min="9224" max="9224" width="12" style="7" customWidth="1"/>
    <col min="9225" max="9472" width="11.44140625" style="7"/>
    <col min="9473" max="9473" width="34.109375" style="7" customWidth="1"/>
    <col min="9474" max="9478" width="19.44140625" style="7" customWidth="1"/>
    <col min="9479" max="9479" width="24" style="7" bestFit="1" customWidth="1"/>
    <col min="9480" max="9480" width="12" style="7" customWidth="1"/>
    <col min="9481" max="9728" width="11.44140625" style="7"/>
    <col min="9729" max="9729" width="34.109375" style="7" customWidth="1"/>
    <col min="9730" max="9734" width="19.44140625" style="7" customWidth="1"/>
    <col min="9735" max="9735" width="24" style="7" bestFit="1" customWidth="1"/>
    <col min="9736" max="9736" width="12" style="7" customWidth="1"/>
    <col min="9737" max="9984" width="11.44140625" style="7"/>
    <col min="9985" max="9985" width="34.109375" style="7" customWidth="1"/>
    <col min="9986" max="9990" width="19.44140625" style="7" customWidth="1"/>
    <col min="9991" max="9991" width="24" style="7" bestFit="1" customWidth="1"/>
    <col min="9992" max="9992" width="12" style="7" customWidth="1"/>
    <col min="9993" max="10240" width="11.44140625" style="7"/>
    <col min="10241" max="10241" width="34.109375" style="7" customWidth="1"/>
    <col min="10242" max="10246" width="19.44140625" style="7" customWidth="1"/>
    <col min="10247" max="10247" width="24" style="7" bestFit="1" customWidth="1"/>
    <col min="10248" max="10248" width="12" style="7" customWidth="1"/>
    <col min="10249" max="10496" width="11.44140625" style="7"/>
    <col min="10497" max="10497" width="34.109375" style="7" customWidth="1"/>
    <col min="10498" max="10502" width="19.44140625" style="7" customWidth="1"/>
    <col min="10503" max="10503" width="24" style="7" bestFit="1" customWidth="1"/>
    <col min="10504" max="10504" width="12" style="7" customWidth="1"/>
    <col min="10505" max="10752" width="11.44140625" style="7"/>
    <col min="10753" max="10753" width="34.109375" style="7" customWidth="1"/>
    <col min="10754" max="10758" width="19.44140625" style="7" customWidth="1"/>
    <col min="10759" max="10759" width="24" style="7" bestFit="1" customWidth="1"/>
    <col min="10760" max="10760" width="12" style="7" customWidth="1"/>
    <col min="10761" max="11008" width="11.44140625" style="7"/>
    <col min="11009" max="11009" width="34.109375" style="7" customWidth="1"/>
    <col min="11010" max="11014" width="19.44140625" style="7" customWidth="1"/>
    <col min="11015" max="11015" width="24" style="7" bestFit="1" customWidth="1"/>
    <col min="11016" max="11016" width="12" style="7" customWidth="1"/>
    <col min="11017" max="11264" width="11.44140625" style="7"/>
    <col min="11265" max="11265" width="34.109375" style="7" customWidth="1"/>
    <col min="11266" max="11270" width="19.44140625" style="7" customWidth="1"/>
    <col min="11271" max="11271" width="24" style="7" bestFit="1" customWidth="1"/>
    <col min="11272" max="11272" width="12" style="7" customWidth="1"/>
    <col min="11273" max="11520" width="11.44140625" style="7"/>
    <col min="11521" max="11521" width="34.109375" style="7" customWidth="1"/>
    <col min="11522" max="11526" width="19.44140625" style="7" customWidth="1"/>
    <col min="11527" max="11527" width="24" style="7" bestFit="1" customWidth="1"/>
    <col min="11528" max="11528" width="12" style="7" customWidth="1"/>
    <col min="11529" max="11776" width="11.44140625" style="7"/>
    <col min="11777" max="11777" width="34.109375" style="7" customWidth="1"/>
    <col min="11778" max="11782" width="19.44140625" style="7" customWidth="1"/>
    <col min="11783" max="11783" width="24" style="7" bestFit="1" customWidth="1"/>
    <col min="11784" max="11784" width="12" style="7" customWidth="1"/>
    <col min="11785" max="12032" width="11.44140625" style="7"/>
    <col min="12033" max="12033" width="34.109375" style="7" customWidth="1"/>
    <col min="12034" max="12038" width="19.44140625" style="7" customWidth="1"/>
    <col min="12039" max="12039" width="24" style="7" bestFit="1" customWidth="1"/>
    <col min="12040" max="12040" width="12" style="7" customWidth="1"/>
    <col min="12041" max="12288" width="11.44140625" style="7"/>
    <col min="12289" max="12289" width="34.109375" style="7" customWidth="1"/>
    <col min="12290" max="12294" width="19.44140625" style="7" customWidth="1"/>
    <col min="12295" max="12295" width="24" style="7" bestFit="1" customWidth="1"/>
    <col min="12296" max="12296" width="12" style="7" customWidth="1"/>
    <col min="12297" max="12544" width="11.44140625" style="7"/>
    <col min="12545" max="12545" width="34.109375" style="7" customWidth="1"/>
    <col min="12546" max="12550" width="19.44140625" style="7" customWidth="1"/>
    <col min="12551" max="12551" width="24" style="7" bestFit="1" customWidth="1"/>
    <col min="12552" max="12552" width="12" style="7" customWidth="1"/>
    <col min="12553" max="12800" width="11.44140625" style="7"/>
    <col min="12801" max="12801" width="34.109375" style="7" customWidth="1"/>
    <col min="12802" max="12806" width="19.44140625" style="7" customWidth="1"/>
    <col min="12807" max="12807" width="24" style="7" bestFit="1" customWidth="1"/>
    <col min="12808" max="12808" width="12" style="7" customWidth="1"/>
    <col min="12809" max="13056" width="11.44140625" style="7"/>
    <col min="13057" max="13057" width="34.109375" style="7" customWidth="1"/>
    <col min="13058" max="13062" width="19.44140625" style="7" customWidth="1"/>
    <col min="13063" max="13063" width="24" style="7" bestFit="1" customWidth="1"/>
    <col min="13064" max="13064" width="12" style="7" customWidth="1"/>
    <col min="13065" max="13312" width="11.44140625" style="7"/>
    <col min="13313" max="13313" width="34.109375" style="7" customWidth="1"/>
    <col min="13314" max="13318" width="19.44140625" style="7" customWidth="1"/>
    <col min="13319" max="13319" width="24" style="7" bestFit="1" customWidth="1"/>
    <col min="13320" max="13320" width="12" style="7" customWidth="1"/>
    <col min="13321" max="13568" width="11.44140625" style="7"/>
    <col min="13569" max="13569" width="34.109375" style="7" customWidth="1"/>
    <col min="13570" max="13574" width="19.44140625" style="7" customWidth="1"/>
    <col min="13575" max="13575" width="24" style="7" bestFit="1" customWidth="1"/>
    <col min="13576" max="13576" width="12" style="7" customWidth="1"/>
    <col min="13577" max="13824" width="11.44140625" style="7"/>
    <col min="13825" max="13825" width="34.109375" style="7" customWidth="1"/>
    <col min="13826" max="13830" width="19.44140625" style="7" customWidth="1"/>
    <col min="13831" max="13831" width="24" style="7" bestFit="1" customWidth="1"/>
    <col min="13832" max="13832" width="12" style="7" customWidth="1"/>
    <col min="13833" max="14080" width="11.44140625" style="7"/>
    <col min="14081" max="14081" width="34.109375" style="7" customWidth="1"/>
    <col min="14082" max="14086" width="19.44140625" style="7" customWidth="1"/>
    <col min="14087" max="14087" width="24" style="7" bestFit="1" customWidth="1"/>
    <col min="14088" max="14088" width="12" style="7" customWidth="1"/>
    <col min="14089" max="14336" width="11.44140625" style="7"/>
    <col min="14337" max="14337" width="34.109375" style="7" customWidth="1"/>
    <col min="14338" max="14342" width="19.44140625" style="7" customWidth="1"/>
    <col min="14343" max="14343" width="24" style="7" bestFit="1" customWidth="1"/>
    <col min="14344" max="14344" width="12" style="7" customWidth="1"/>
    <col min="14345" max="14592" width="11.44140625" style="7"/>
    <col min="14593" max="14593" width="34.109375" style="7" customWidth="1"/>
    <col min="14594" max="14598" width="19.44140625" style="7" customWidth="1"/>
    <col min="14599" max="14599" width="24" style="7" bestFit="1" customWidth="1"/>
    <col min="14600" max="14600" width="12" style="7" customWidth="1"/>
    <col min="14601" max="14848" width="11.44140625" style="7"/>
    <col min="14849" max="14849" width="34.109375" style="7" customWidth="1"/>
    <col min="14850" max="14854" width="19.44140625" style="7" customWidth="1"/>
    <col min="14855" max="14855" width="24" style="7" bestFit="1" customWidth="1"/>
    <col min="14856" max="14856" width="12" style="7" customWidth="1"/>
    <col min="14857" max="15104" width="11.44140625" style="7"/>
    <col min="15105" max="15105" width="34.109375" style="7" customWidth="1"/>
    <col min="15106" max="15110" width="19.44140625" style="7" customWidth="1"/>
    <col min="15111" max="15111" width="24" style="7" bestFit="1" customWidth="1"/>
    <col min="15112" max="15112" width="12" style="7" customWidth="1"/>
    <col min="15113" max="15360" width="11.44140625" style="7"/>
    <col min="15361" max="15361" width="34.109375" style="7" customWidth="1"/>
    <col min="15362" max="15366" width="19.44140625" style="7" customWidth="1"/>
    <col min="15367" max="15367" width="24" style="7" bestFit="1" customWidth="1"/>
    <col min="15368" max="15368" width="12" style="7" customWidth="1"/>
    <col min="15369" max="15616" width="11.44140625" style="7"/>
    <col min="15617" max="15617" width="34.109375" style="7" customWidth="1"/>
    <col min="15618" max="15622" width="19.44140625" style="7" customWidth="1"/>
    <col min="15623" max="15623" width="24" style="7" bestFit="1" customWidth="1"/>
    <col min="15624" max="15624" width="12" style="7" customWidth="1"/>
    <col min="15625" max="15872" width="11.44140625" style="7"/>
    <col min="15873" max="15873" width="34.109375" style="7" customWidth="1"/>
    <col min="15874" max="15878" width="19.44140625" style="7" customWidth="1"/>
    <col min="15879" max="15879" width="24" style="7" bestFit="1" customWidth="1"/>
    <col min="15880" max="15880" width="12" style="7" customWidth="1"/>
    <col min="15881" max="16128" width="11.44140625" style="7"/>
    <col min="16129" max="16129" width="34.109375" style="7" customWidth="1"/>
    <col min="16130" max="16134" width="19.44140625" style="7" customWidth="1"/>
    <col min="16135" max="16135" width="24" style="7" bestFit="1" customWidth="1"/>
    <col min="16136" max="16136" width="12" style="7" customWidth="1"/>
    <col min="16137" max="16384" width="11.44140625" style="7"/>
  </cols>
  <sheetData>
    <row r="1" spans="1:12" s="1" customFormat="1" ht="16.5" customHeight="1">
      <c r="A1" s="1216" t="s">
        <v>1029</v>
      </c>
    </row>
    <row r="2" spans="1:12" s="386" customFormat="1" ht="24" customHeight="1">
      <c r="A2" s="3" t="s">
        <v>787</v>
      </c>
      <c r="B2" s="3"/>
      <c r="C2" s="3"/>
      <c r="D2" s="3"/>
      <c r="E2" s="3"/>
      <c r="F2" s="3"/>
      <c r="G2" s="3"/>
    </row>
    <row r="3" spans="1:12" s="387" customFormat="1" ht="19.5" customHeight="1">
      <c r="A3" s="124">
        <v>45688</v>
      </c>
      <c r="B3" s="124"/>
      <c r="C3" s="124"/>
      <c r="D3" s="124"/>
      <c r="E3" s="124"/>
      <c r="F3" s="124"/>
      <c r="G3" s="124"/>
    </row>
    <row r="4" spans="1:12" s="105" customFormat="1" ht="18.75" customHeight="1">
      <c r="A4" s="388" t="s">
        <v>70</v>
      </c>
      <c r="B4" s="388"/>
      <c r="C4" s="388"/>
      <c r="D4" s="388"/>
      <c r="E4" s="388"/>
      <c r="F4" s="388"/>
      <c r="G4" s="388"/>
    </row>
    <row r="5" spans="1:12" s="94" customFormat="1" ht="8.4" customHeight="1" thickBot="1"/>
    <row r="6" spans="1:12" s="961" customFormat="1" ht="33.75" customHeight="1">
      <c r="A6" s="432" t="s">
        <v>379</v>
      </c>
      <c r="B6" s="958" t="s">
        <v>788</v>
      </c>
      <c r="C6" s="958" t="s">
        <v>789</v>
      </c>
      <c r="D6" s="958" t="s">
        <v>790</v>
      </c>
      <c r="E6" s="958" t="s">
        <v>791</v>
      </c>
      <c r="F6" s="958" t="s">
        <v>792</v>
      </c>
      <c r="G6" s="959" t="s">
        <v>793</v>
      </c>
      <c r="H6" s="960"/>
    </row>
    <row r="7" spans="1:12" s="961" customFormat="1" ht="6.75" customHeight="1">
      <c r="A7" s="962"/>
      <c r="B7" s="962"/>
      <c r="C7" s="962"/>
      <c r="D7" s="962"/>
      <c r="E7" s="962"/>
      <c r="F7" s="962"/>
      <c r="G7" s="963"/>
      <c r="H7" s="960"/>
    </row>
    <row r="8" spans="1:12" s="604" customFormat="1" ht="15" customHeight="1">
      <c r="A8" s="85" t="s">
        <v>28</v>
      </c>
      <c r="B8" s="964">
        <v>5594027</v>
      </c>
      <c r="C8" s="964">
        <v>1192210.9210000001</v>
      </c>
      <c r="D8" s="964">
        <v>765569.87199999997</v>
      </c>
      <c r="E8" s="964">
        <v>33764.453000000001</v>
      </c>
      <c r="F8" s="964">
        <v>792801.65700000001</v>
      </c>
      <c r="G8" s="965">
        <v>1198743.5900000001</v>
      </c>
      <c r="H8" s="960"/>
    </row>
    <row r="9" spans="1:12" s="604" customFormat="1" ht="15" customHeight="1">
      <c r="A9" s="15" t="s">
        <v>29</v>
      </c>
      <c r="B9" s="964">
        <v>1751707</v>
      </c>
      <c r="C9" s="964">
        <v>1593924.8689999999</v>
      </c>
      <c r="D9" s="964">
        <v>1099835.47</v>
      </c>
      <c r="E9" s="964">
        <v>954.072</v>
      </c>
      <c r="F9" s="964">
        <v>1095717.9909999999</v>
      </c>
      <c r="G9" s="965">
        <v>1598996.42</v>
      </c>
      <c r="H9" s="960"/>
    </row>
    <row r="10" spans="1:12" s="604" customFormat="1" ht="15" customHeight="1">
      <c r="A10" s="15" t="s">
        <v>30</v>
      </c>
      <c r="B10" s="964">
        <v>37802</v>
      </c>
      <c r="C10" s="964">
        <v>879735.89800000004</v>
      </c>
      <c r="D10" s="964">
        <v>106745.444</v>
      </c>
      <c r="E10" s="964">
        <v>2893.7510000000002</v>
      </c>
      <c r="F10" s="964">
        <v>107693.06200000001</v>
      </c>
      <c r="G10" s="965">
        <v>881682.03200000001</v>
      </c>
      <c r="H10" s="960"/>
    </row>
    <row r="11" spans="1:12" s="604" customFormat="1" ht="15" customHeight="1">
      <c r="A11" s="15" t="s">
        <v>31</v>
      </c>
      <c r="B11" s="964">
        <v>66787</v>
      </c>
      <c r="C11" s="964">
        <v>234868.712</v>
      </c>
      <c r="D11" s="964">
        <v>43705.703999999998</v>
      </c>
      <c r="E11" s="964">
        <v>47.503999999999998</v>
      </c>
      <c r="F11" s="964">
        <v>47243.76</v>
      </c>
      <c r="G11" s="965">
        <v>231378.16</v>
      </c>
      <c r="H11" s="960"/>
    </row>
    <row r="12" spans="1:12" s="604" customFormat="1" ht="15" customHeight="1">
      <c r="A12" s="15" t="s">
        <v>32</v>
      </c>
      <c r="B12" s="964">
        <v>1928971</v>
      </c>
      <c r="C12" s="964">
        <v>1173076.159</v>
      </c>
      <c r="D12" s="964">
        <v>246659.49799999999</v>
      </c>
      <c r="E12" s="964">
        <v>4857.1769999999997</v>
      </c>
      <c r="F12" s="964">
        <v>258306.93299999999</v>
      </c>
      <c r="G12" s="965">
        <v>1166285.9010000001</v>
      </c>
      <c r="H12" s="960"/>
      <c r="I12" s="966"/>
      <c r="J12" s="966"/>
      <c r="K12" s="966"/>
      <c r="L12" s="966"/>
    </row>
    <row r="13" spans="1:12" s="604" customFormat="1" ht="14.25" customHeight="1">
      <c r="A13" s="85" t="s">
        <v>33</v>
      </c>
      <c r="B13" s="964">
        <v>0</v>
      </c>
      <c r="C13" s="964">
        <v>0</v>
      </c>
      <c r="D13" s="964">
        <v>0</v>
      </c>
      <c r="E13" s="964">
        <v>0</v>
      </c>
      <c r="F13" s="964">
        <v>0</v>
      </c>
      <c r="G13" s="965">
        <v>0</v>
      </c>
      <c r="H13" s="960"/>
    </row>
    <row r="14" spans="1:12" s="604" customFormat="1" ht="14.25" customHeight="1">
      <c r="A14" s="85" t="s">
        <v>34</v>
      </c>
      <c r="B14" s="964">
        <v>32795</v>
      </c>
      <c r="C14" s="964">
        <v>543126.53200000001</v>
      </c>
      <c r="D14" s="964">
        <v>96661.957999999999</v>
      </c>
      <c r="E14" s="964">
        <v>493.16699999999997</v>
      </c>
      <c r="F14" s="964">
        <v>105345.303</v>
      </c>
      <c r="G14" s="965">
        <v>534936.35499999998</v>
      </c>
      <c r="H14" s="960"/>
    </row>
    <row r="15" spans="1:12" s="604" customFormat="1" ht="14.25" customHeight="1">
      <c r="A15" s="85" t="s">
        <v>35</v>
      </c>
      <c r="B15" s="964">
        <v>683</v>
      </c>
      <c r="C15" s="964">
        <v>97924.957999999999</v>
      </c>
      <c r="D15" s="964">
        <v>15919.82</v>
      </c>
      <c r="E15" s="964">
        <v>0</v>
      </c>
      <c r="F15" s="964">
        <v>3094.6309999999999</v>
      </c>
      <c r="G15" s="965">
        <v>110750.147</v>
      </c>
      <c r="H15" s="960"/>
    </row>
    <row r="16" spans="1:12" s="604" customFormat="1" ht="21.9" customHeight="1">
      <c r="A16" s="967" t="s">
        <v>36</v>
      </c>
      <c r="B16" s="968">
        <v>9412772</v>
      </c>
      <c r="C16" s="968">
        <v>5714868.0489999996</v>
      </c>
      <c r="D16" s="968">
        <v>2375097.7659999998</v>
      </c>
      <c r="E16" s="968">
        <v>43010.123999999996</v>
      </c>
      <c r="F16" s="968">
        <v>2410203.3369999998</v>
      </c>
      <c r="G16" s="968">
        <v>5722772.6050000004</v>
      </c>
      <c r="H16" s="960"/>
    </row>
    <row r="17" spans="1:12" s="961" customFormat="1" ht="6" customHeight="1">
      <c r="A17" s="85"/>
      <c r="B17" s="85"/>
      <c r="C17" s="969"/>
      <c r="D17" s="969"/>
      <c r="E17" s="969"/>
      <c r="F17" s="969"/>
      <c r="G17" s="969"/>
      <c r="H17" s="960"/>
    </row>
    <row r="18" spans="1:12" s="386" customFormat="1" ht="24" customHeight="1">
      <c r="A18" s="603" t="s">
        <v>794</v>
      </c>
      <c r="B18" s="603"/>
      <c r="C18" s="603"/>
      <c r="D18" s="603"/>
      <c r="E18" s="603"/>
      <c r="F18" s="603"/>
      <c r="G18" s="603"/>
      <c r="H18" s="960"/>
    </row>
    <row r="19" spans="1:12" s="960" customFormat="1">
      <c r="A19" s="306"/>
      <c r="B19" s="970"/>
      <c r="C19" s="970"/>
      <c r="D19" s="970"/>
      <c r="E19" s="970"/>
      <c r="F19" s="970"/>
      <c r="G19" s="970"/>
      <c r="H19" s="970"/>
    </row>
    <row r="20" spans="1:12" s="971" customFormat="1" ht="16.5" customHeight="1">
      <c r="A20" s="970"/>
      <c r="B20" s="970"/>
      <c r="C20" s="970"/>
      <c r="D20" s="970"/>
      <c r="E20" s="970"/>
      <c r="F20" s="970"/>
      <c r="G20" s="970"/>
      <c r="H20" s="960"/>
    </row>
    <row r="21" spans="1:12" s="94" customFormat="1" ht="7.5" customHeight="1">
      <c r="A21" s="970"/>
      <c r="B21" s="970"/>
      <c r="C21" s="970"/>
      <c r="D21" s="970"/>
      <c r="E21" s="970"/>
      <c r="F21" s="970"/>
      <c r="G21" s="970"/>
      <c r="H21" s="960"/>
    </row>
    <row r="22" spans="1:12" s="961" customFormat="1" ht="31.65" customHeight="1"/>
    <row r="23" spans="1:12" s="961" customFormat="1" ht="5.25" customHeight="1"/>
    <row r="24" spans="1:12" s="604" customFormat="1" ht="15" customHeight="1"/>
    <row r="25" spans="1:12" s="604" customFormat="1" ht="15" customHeight="1"/>
    <row r="26" spans="1:12" s="604" customFormat="1" ht="15" customHeight="1"/>
    <row r="27" spans="1:12" s="604" customFormat="1" ht="15" customHeight="1"/>
    <row r="28" spans="1:12" s="604" customFormat="1" ht="15" customHeight="1"/>
    <row r="29" spans="1:12" s="604" customFormat="1" ht="15" customHeight="1"/>
    <row r="30" spans="1:12" s="604" customFormat="1" ht="15" customHeight="1">
      <c r="H30" s="964"/>
      <c r="I30" s="964"/>
      <c r="J30" s="964"/>
      <c r="K30" s="964"/>
      <c r="L30" s="965"/>
    </row>
    <row r="31" spans="1:12" s="604" customFormat="1" ht="15" customHeight="1">
      <c r="H31" s="966"/>
      <c r="I31" s="966"/>
      <c r="J31" s="966"/>
      <c r="K31" s="966"/>
      <c r="L31" s="966"/>
    </row>
    <row r="32" spans="1:12" s="604" customFormat="1" ht="15" customHeight="1"/>
    <row r="33" spans="7:7" s="972" customFormat="1" ht="13.65" customHeight="1"/>
    <row r="34" spans="7:7" s="972" customFormat="1" ht="13.65" customHeight="1"/>
    <row r="35" spans="7:7" s="972" customFormat="1" ht="13.65" customHeight="1"/>
    <row r="36" spans="7:7" s="972" customFormat="1" ht="21.9" customHeight="1"/>
    <row r="37" spans="7:7" s="973" customFormat="1" ht="8.4" customHeight="1"/>
    <row r="38" spans="7:7" s="974" customFormat="1" ht="9.6"/>
    <row r="39" spans="7:7">
      <c r="G39" s="975"/>
    </row>
  </sheetData>
  <mergeCells count="3">
    <mergeCell ref="A2:G2"/>
    <mergeCell ref="A3:G3"/>
    <mergeCell ref="A4:G4"/>
  </mergeCells>
  <hyperlinks>
    <hyperlink ref="A1" location="Índice!A1" display="Volver al Índice" xr:uid="{6F46DD90-07AF-4398-A07E-503BC0B84116}"/>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03DA-DA76-4FCA-A244-A02FCFE16736}">
  <dimension ref="A1:H26"/>
  <sheetViews>
    <sheetView showGridLines="0" workbookViewId="0"/>
  </sheetViews>
  <sheetFormatPr baseColWidth="10" defaultRowHeight="13.2"/>
  <cols>
    <col min="1" max="1" width="34.44140625" style="960" customWidth="1"/>
    <col min="2" max="7" width="19.44140625" style="960" customWidth="1"/>
    <col min="8" max="256" width="11.5546875" style="960"/>
    <col min="257" max="257" width="34.44140625" style="960" customWidth="1"/>
    <col min="258" max="263" width="19.44140625" style="960" customWidth="1"/>
    <col min="264" max="512" width="11.5546875" style="960"/>
    <col min="513" max="513" width="34.44140625" style="960" customWidth="1"/>
    <col min="514" max="519" width="19.44140625" style="960" customWidth="1"/>
    <col min="520" max="768" width="11.5546875" style="960"/>
    <col min="769" max="769" width="34.44140625" style="960" customWidth="1"/>
    <col min="770" max="775" width="19.44140625" style="960" customWidth="1"/>
    <col min="776" max="1024" width="11.5546875" style="960"/>
    <col min="1025" max="1025" width="34.44140625" style="960" customWidth="1"/>
    <col min="1026" max="1031" width="19.44140625" style="960" customWidth="1"/>
    <col min="1032" max="1280" width="11.5546875" style="960"/>
    <col min="1281" max="1281" width="34.44140625" style="960" customWidth="1"/>
    <col min="1282" max="1287" width="19.44140625" style="960" customWidth="1"/>
    <col min="1288" max="1536" width="11.5546875" style="960"/>
    <col min="1537" max="1537" width="34.44140625" style="960" customWidth="1"/>
    <col min="1538" max="1543" width="19.44140625" style="960" customWidth="1"/>
    <col min="1544" max="1792" width="11.5546875" style="960"/>
    <col min="1793" max="1793" width="34.44140625" style="960" customWidth="1"/>
    <col min="1794" max="1799" width="19.44140625" style="960" customWidth="1"/>
    <col min="1800" max="2048" width="11.5546875" style="960"/>
    <col min="2049" max="2049" width="34.44140625" style="960" customWidth="1"/>
    <col min="2050" max="2055" width="19.44140625" style="960" customWidth="1"/>
    <col min="2056" max="2304" width="11.5546875" style="960"/>
    <col min="2305" max="2305" width="34.44140625" style="960" customWidth="1"/>
    <col min="2306" max="2311" width="19.44140625" style="960" customWidth="1"/>
    <col min="2312" max="2560" width="11.5546875" style="960"/>
    <col min="2561" max="2561" width="34.44140625" style="960" customWidth="1"/>
    <col min="2562" max="2567" width="19.44140625" style="960" customWidth="1"/>
    <col min="2568" max="2816" width="11.5546875" style="960"/>
    <col min="2817" max="2817" width="34.44140625" style="960" customWidth="1"/>
    <col min="2818" max="2823" width="19.44140625" style="960" customWidth="1"/>
    <col min="2824" max="3072" width="11.5546875" style="960"/>
    <col min="3073" max="3073" width="34.44140625" style="960" customWidth="1"/>
    <col min="3074" max="3079" width="19.44140625" style="960" customWidth="1"/>
    <col min="3080" max="3328" width="11.5546875" style="960"/>
    <col min="3329" max="3329" width="34.44140625" style="960" customWidth="1"/>
    <col min="3330" max="3335" width="19.44140625" style="960" customWidth="1"/>
    <col min="3336" max="3584" width="11.5546875" style="960"/>
    <col min="3585" max="3585" width="34.44140625" style="960" customWidth="1"/>
    <col min="3586" max="3591" width="19.44140625" style="960" customWidth="1"/>
    <col min="3592" max="3840" width="11.5546875" style="960"/>
    <col min="3841" max="3841" width="34.44140625" style="960" customWidth="1"/>
    <col min="3842" max="3847" width="19.44140625" style="960" customWidth="1"/>
    <col min="3848" max="4096" width="11.5546875" style="960"/>
    <col min="4097" max="4097" width="34.44140625" style="960" customWidth="1"/>
    <col min="4098" max="4103" width="19.44140625" style="960" customWidth="1"/>
    <col min="4104" max="4352" width="11.5546875" style="960"/>
    <col min="4353" max="4353" width="34.44140625" style="960" customWidth="1"/>
    <col min="4354" max="4359" width="19.44140625" style="960" customWidth="1"/>
    <col min="4360" max="4608" width="11.5546875" style="960"/>
    <col min="4609" max="4609" width="34.44140625" style="960" customWidth="1"/>
    <col min="4610" max="4615" width="19.44140625" style="960" customWidth="1"/>
    <col min="4616" max="4864" width="11.5546875" style="960"/>
    <col min="4865" max="4865" width="34.44140625" style="960" customWidth="1"/>
    <col min="4866" max="4871" width="19.44140625" style="960" customWidth="1"/>
    <col min="4872" max="5120" width="11.5546875" style="960"/>
    <col min="5121" max="5121" width="34.44140625" style="960" customWidth="1"/>
    <col min="5122" max="5127" width="19.44140625" style="960" customWidth="1"/>
    <col min="5128" max="5376" width="11.5546875" style="960"/>
    <col min="5377" max="5377" width="34.44140625" style="960" customWidth="1"/>
    <col min="5378" max="5383" width="19.44140625" style="960" customWidth="1"/>
    <col min="5384" max="5632" width="11.5546875" style="960"/>
    <col min="5633" max="5633" width="34.44140625" style="960" customWidth="1"/>
    <col min="5634" max="5639" width="19.44140625" style="960" customWidth="1"/>
    <col min="5640" max="5888" width="11.5546875" style="960"/>
    <col min="5889" max="5889" width="34.44140625" style="960" customWidth="1"/>
    <col min="5890" max="5895" width="19.44140625" style="960" customWidth="1"/>
    <col min="5896" max="6144" width="11.5546875" style="960"/>
    <col min="6145" max="6145" width="34.44140625" style="960" customWidth="1"/>
    <col min="6146" max="6151" width="19.44140625" style="960" customWidth="1"/>
    <col min="6152" max="6400" width="11.5546875" style="960"/>
    <col min="6401" max="6401" width="34.44140625" style="960" customWidth="1"/>
    <col min="6402" max="6407" width="19.44140625" style="960" customWidth="1"/>
    <col min="6408" max="6656" width="11.5546875" style="960"/>
    <col min="6657" max="6657" width="34.44140625" style="960" customWidth="1"/>
    <col min="6658" max="6663" width="19.44140625" style="960" customWidth="1"/>
    <col min="6664" max="6912" width="11.5546875" style="960"/>
    <col min="6913" max="6913" width="34.44140625" style="960" customWidth="1"/>
    <col min="6914" max="6919" width="19.44140625" style="960" customWidth="1"/>
    <col min="6920" max="7168" width="11.5546875" style="960"/>
    <col min="7169" max="7169" width="34.44140625" style="960" customWidth="1"/>
    <col min="7170" max="7175" width="19.44140625" style="960" customWidth="1"/>
    <col min="7176" max="7424" width="11.5546875" style="960"/>
    <col min="7425" max="7425" width="34.44140625" style="960" customWidth="1"/>
    <col min="7426" max="7431" width="19.44140625" style="960" customWidth="1"/>
    <col min="7432" max="7680" width="11.5546875" style="960"/>
    <col min="7681" max="7681" width="34.44140625" style="960" customWidth="1"/>
    <col min="7682" max="7687" width="19.44140625" style="960" customWidth="1"/>
    <col min="7688" max="7936" width="11.5546875" style="960"/>
    <col min="7937" max="7937" width="34.44140625" style="960" customWidth="1"/>
    <col min="7938" max="7943" width="19.44140625" style="960" customWidth="1"/>
    <col min="7944" max="8192" width="11.5546875" style="960"/>
    <col min="8193" max="8193" width="34.44140625" style="960" customWidth="1"/>
    <col min="8194" max="8199" width="19.44140625" style="960" customWidth="1"/>
    <col min="8200" max="8448" width="11.5546875" style="960"/>
    <col min="8449" max="8449" width="34.44140625" style="960" customWidth="1"/>
    <col min="8450" max="8455" width="19.44140625" style="960" customWidth="1"/>
    <col min="8456" max="8704" width="11.5546875" style="960"/>
    <col min="8705" max="8705" width="34.44140625" style="960" customWidth="1"/>
    <col min="8706" max="8711" width="19.44140625" style="960" customWidth="1"/>
    <col min="8712" max="8960" width="11.5546875" style="960"/>
    <col min="8961" max="8961" width="34.44140625" style="960" customWidth="1"/>
    <col min="8962" max="8967" width="19.44140625" style="960" customWidth="1"/>
    <col min="8968" max="9216" width="11.5546875" style="960"/>
    <col min="9217" max="9217" width="34.44140625" style="960" customWidth="1"/>
    <col min="9218" max="9223" width="19.44140625" style="960" customWidth="1"/>
    <col min="9224" max="9472" width="11.5546875" style="960"/>
    <col min="9473" max="9473" width="34.44140625" style="960" customWidth="1"/>
    <col min="9474" max="9479" width="19.44140625" style="960" customWidth="1"/>
    <col min="9480" max="9728" width="11.5546875" style="960"/>
    <col min="9729" max="9729" width="34.44140625" style="960" customWidth="1"/>
    <col min="9730" max="9735" width="19.44140625" style="960" customWidth="1"/>
    <col min="9736" max="9984" width="11.5546875" style="960"/>
    <col min="9985" max="9985" width="34.44140625" style="960" customWidth="1"/>
    <col min="9986" max="9991" width="19.44140625" style="960" customWidth="1"/>
    <col min="9992" max="10240" width="11.5546875" style="960"/>
    <col min="10241" max="10241" width="34.44140625" style="960" customWidth="1"/>
    <col min="10242" max="10247" width="19.44140625" style="960" customWidth="1"/>
    <col min="10248" max="10496" width="11.5546875" style="960"/>
    <col min="10497" max="10497" width="34.44140625" style="960" customWidth="1"/>
    <col min="10498" max="10503" width="19.44140625" style="960" customWidth="1"/>
    <col min="10504" max="10752" width="11.5546875" style="960"/>
    <col min="10753" max="10753" width="34.44140625" style="960" customWidth="1"/>
    <col min="10754" max="10759" width="19.44140625" style="960" customWidth="1"/>
    <col min="10760" max="11008" width="11.5546875" style="960"/>
    <col min="11009" max="11009" width="34.44140625" style="960" customWidth="1"/>
    <col min="11010" max="11015" width="19.44140625" style="960" customWidth="1"/>
    <col min="11016" max="11264" width="11.5546875" style="960"/>
    <col min="11265" max="11265" width="34.44140625" style="960" customWidth="1"/>
    <col min="11266" max="11271" width="19.44140625" style="960" customWidth="1"/>
    <col min="11272" max="11520" width="11.5546875" style="960"/>
    <col min="11521" max="11521" width="34.44140625" style="960" customWidth="1"/>
    <col min="11522" max="11527" width="19.44140625" style="960" customWidth="1"/>
    <col min="11528" max="11776" width="11.5546875" style="960"/>
    <col min="11777" max="11777" width="34.44140625" style="960" customWidth="1"/>
    <col min="11778" max="11783" width="19.44140625" style="960" customWidth="1"/>
    <col min="11784" max="12032" width="11.5546875" style="960"/>
    <col min="12033" max="12033" width="34.44140625" style="960" customWidth="1"/>
    <col min="12034" max="12039" width="19.44140625" style="960" customWidth="1"/>
    <col min="12040" max="12288" width="11.5546875" style="960"/>
    <col min="12289" max="12289" width="34.44140625" style="960" customWidth="1"/>
    <col min="12290" max="12295" width="19.44140625" style="960" customWidth="1"/>
    <col min="12296" max="12544" width="11.5546875" style="960"/>
    <col min="12545" max="12545" width="34.44140625" style="960" customWidth="1"/>
    <col min="12546" max="12551" width="19.44140625" style="960" customWidth="1"/>
    <col min="12552" max="12800" width="11.5546875" style="960"/>
    <col min="12801" max="12801" width="34.44140625" style="960" customWidth="1"/>
    <col min="12802" max="12807" width="19.44140625" style="960" customWidth="1"/>
    <col min="12808" max="13056" width="11.5546875" style="960"/>
    <col min="13057" max="13057" width="34.44140625" style="960" customWidth="1"/>
    <col min="13058" max="13063" width="19.44140625" style="960" customWidth="1"/>
    <col min="13064" max="13312" width="11.5546875" style="960"/>
    <col min="13313" max="13313" width="34.44140625" style="960" customWidth="1"/>
    <col min="13314" max="13319" width="19.44140625" style="960" customWidth="1"/>
    <col min="13320" max="13568" width="11.5546875" style="960"/>
    <col min="13569" max="13569" width="34.44140625" style="960" customWidth="1"/>
    <col min="13570" max="13575" width="19.44140625" style="960" customWidth="1"/>
    <col min="13576" max="13824" width="11.5546875" style="960"/>
    <col min="13825" max="13825" width="34.44140625" style="960" customWidth="1"/>
    <col min="13826" max="13831" width="19.44140625" style="960" customWidth="1"/>
    <col min="13832" max="14080" width="11.5546875" style="960"/>
    <col min="14081" max="14081" width="34.44140625" style="960" customWidth="1"/>
    <col min="14082" max="14087" width="19.44140625" style="960" customWidth="1"/>
    <col min="14088" max="14336" width="11.5546875" style="960"/>
    <col min="14337" max="14337" width="34.44140625" style="960" customWidth="1"/>
    <col min="14338" max="14343" width="19.44140625" style="960" customWidth="1"/>
    <col min="14344" max="14592" width="11.5546875" style="960"/>
    <col min="14593" max="14593" width="34.44140625" style="960" customWidth="1"/>
    <col min="14594" max="14599" width="19.44140625" style="960" customWidth="1"/>
    <col min="14600" max="14848" width="11.5546875" style="960"/>
    <col min="14849" max="14849" width="34.44140625" style="960" customWidth="1"/>
    <col min="14850" max="14855" width="19.44140625" style="960" customWidth="1"/>
    <col min="14856" max="15104" width="11.5546875" style="960"/>
    <col min="15105" max="15105" width="34.44140625" style="960" customWidth="1"/>
    <col min="15106" max="15111" width="19.44140625" style="960" customWidth="1"/>
    <col min="15112" max="15360" width="11.5546875" style="960"/>
    <col min="15361" max="15361" width="34.44140625" style="960" customWidth="1"/>
    <col min="15362" max="15367" width="19.44140625" style="960" customWidth="1"/>
    <col min="15368" max="15616" width="11.5546875" style="960"/>
    <col min="15617" max="15617" width="34.44140625" style="960" customWidth="1"/>
    <col min="15618" max="15623" width="19.44140625" style="960" customWidth="1"/>
    <col min="15624" max="15872" width="11.5546875" style="960"/>
    <col min="15873" max="15873" width="34.44140625" style="960" customWidth="1"/>
    <col min="15874" max="15879" width="19.44140625" style="960" customWidth="1"/>
    <col min="15880" max="16128" width="11.5546875" style="960"/>
    <col min="16129" max="16129" width="34.44140625" style="960" customWidth="1"/>
    <col min="16130" max="16135" width="19.44140625" style="960" customWidth="1"/>
    <col min="16136" max="16384" width="11.5546875" style="960"/>
  </cols>
  <sheetData>
    <row r="1" spans="1:7" s="1" customFormat="1" ht="16.5" customHeight="1">
      <c r="A1" s="1216" t="s">
        <v>1029</v>
      </c>
    </row>
    <row r="2" spans="1:7" s="386" customFormat="1" ht="24" customHeight="1">
      <c r="A2" s="3" t="s">
        <v>795</v>
      </c>
      <c r="B2" s="3"/>
      <c r="C2" s="3"/>
      <c r="D2" s="3"/>
      <c r="E2" s="3"/>
      <c r="F2" s="3"/>
      <c r="G2" s="3"/>
    </row>
    <row r="3" spans="1:7" s="387" customFormat="1" ht="19.5" customHeight="1">
      <c r="A3" s="124">
        <v>45688</v>
      </c>
      <c r="B3" s="124"/>
      <c r="C3" s="124"/>
      <c r="D3" s="124"/>
      <c r="E3" s="124"/>
      <c r="F3" s="124"/>
      <c r="G3" s="124"/>
    </row>
    <row r="4" spans="1:7" s="105" customFormat="1" ht="18.75" customHeight="1">
      <c r="A4" s="388" t="s">
        <v>70</v>
      </c>
      <c r="B4" s="388"/>
      <c r="C4" s="388"/>
      <c r="D4" s="388"/>
      <c r="E4" s="388"/>
      <c r="F4" s="388"/>
      <c r="G4" s="388"/>
    </row>
    <row r="5" spans="1:7" ht="14.4" thickBot="1">
      <c r="A5" s="94"/>
      <c r="B5" s="94"/>
      <c r="C5" s="94"/>
      <c r="D5" s="94"/>
      <c r="E5" s="94"/>
      <c r="F5" s="94"/>
      <c r="G5" s="94"/>
    </row>
    <row r="6" spans="1:7" ht="27.6">
      <c r="A6" s="432" t="s">
        <v>1</v>
      </c>
      <c r="B6" s="958" t="s">
        <v>788</v>
      </c>
      <c r="C6" s="958" t="s">
        <v>789</v>
      </c>
      <c r="D6" s="958" t="s">
        <v>790</v>
      </c>
      <c r="E6" s="958" t="s">
        <v>791</v>
      </c>
      <c r="F6" s="958" t="s">
        <v>792</v>
      </c>
      <c r="G6" s="959" t="s">
        <v>793</v>
      </c>
    </row>
    <row r="7" spans="1:7">
      <c r="A7" s="962"/>
      <c r="B7" s="962"/>
      <c r="C7" s="962"/>
      <c r="D7" s="962"/>
      <c r="E7" s="962"/>
      <c r="F7" s="962"/>
      <c r="G7" s="963"/>
    </row>
    <row r="8" spans="1:7" ht="15" customHeight="1">
      <c r="A8" s="85" t="s">
        <v>28</v>
      </c>
      <c r="B8" s="964">
        <v>199526</v>
      </c>
      <c r="C8" s="964">
        <v>56998.396000000001</v>
      </c>
      <c r="D8" s="964">
        <v>5839.4390000000003</v>
      </c>
      <c r="E8" s="964">
        <v>8294.5889999999999</v>
      </c>
      <c r="F8" s="964">
        <v>15307.32</v>
      </c>
      <c r="G8" s="965">
        <v>55825.103000000003</v>
      </c>
    </row>
    <row r="9" spans="1:7" ht="15" customHeight="1">
      <c r="A9" s="15" t="s">
        <v>29</v>
      </c>
      <c r="B9" s="964">
        <v>5096</v>
      </c>
      <c r="C9" s="964">
        <v>13932.603999999999</v>
      </c>
      <c r="D9" s="964">
        <v>1424.6990000000001</v>
      </c>
      <c r="E9" s="964">
        <v>2.456</v>
      </c>
      <c r="F9" s="964">
        <v>1428.0350000000001</v>
      </c>
      <c r="G9" s="965">
        <v>13931.726000000001</v>
      </c>
    </row>
    <row r="10" spans="1:7" ht="15" customHeight="1">
      <c r="A10" s="15" t="s">
        <v>30</v>
      </c>
      <c r="B10" s="964">
        <v>0</v>
      </c>
      <c r="C10" s="964">
        <v>0</v>
      </c>
      <c r="D10" s="964">
        <v>0</v>
      </c>
      <c r="E10" s="964">
        <v>0</v>
      </c>
      <c r="F10" s="964">
        <v>0</v>
      </c>
      <c r="G10" s="965">
        <v>0</v>
      </c>
    </row>
    <row r="11" spans="1:7" ht="15" customHeight="1">
      <c r="A11" s="15" t="s">
        <v>31</v>
      </c>
      <c r="B11" s="964">
        <v>1120</v>
      </c>
      <c r="C11" s="964">
        <v>19234.813999999998</v>
      </c>
      <c r="D11" s="964">
        <v>1908.2280000000001</v>
      </c>
      <c r="E11" s="964">
        <v>7.2999999999999995E-2</v>
      </c>
      <c r="F11" s="964">
        <v>1188.625</v>
      </c>
      <c r="G11" s="965">
        <v>19954.491000000002</v>
      </c>
    </row>
    <row r="12" spans="1:7" ht="15" customHeight="1">
      <c r="A12" s="15" t="s">
        <v>32</v>
      </c>
      <c r="B12" s="964">
        <v>5171</v>
      </c>
      <c r="C12" s="964">
        <v>40686.773999999998</v>
      </c>
      <c r="D12" s="964">
        <v>5424.5360000000001</v>
      </c>
      <c r="E12" s="964">
        <v>62.597999999999999</v>
      </c>
      <c r="F12" s="964">
        <v>2832.11</v>
      </c>
      <c r="G12" s="965">
        <v>43341.798999999999</v>
      </c>
    </row>
    <row r="13" spans="1:7" ht="15" customHeight="1">
      <c r="A13" s="85" t="s">
        <v>33</v>
      </c>
      <c r="B13" s="964">
        <v>0</v>
      </c>
      <c r="C13" s="964">
        <v>0</v>
      </c>
      <c r="D13" s="964">
        <v>0</v>
      </c>
      <c r="E13" s="964">
        <v>0</v>
      </c>
      <c r="F13" s="964">
        <v>0</v>
      </c>
      <c r="G13" s="965">
        <v>0</v>
      </c>
    </row>
    <row r="14" spans="1:7" ht="15" customHeight="1">
      <c r="A14" s="85" t="s">
        <v>34</v>
      </c>
      <c r="B14" s="964">
        <v>191</v>
      </c>
      <c r="C14" s="964">
        <v>1930.181</v>
      </c>
      <c r="D14" s="964">
        <v>370.44900000000001</v>
      </c>
      <c r="E14" s="964">
        <v>0.16200000000000001</v>
      </c>
      <c r="F14" s="964">
        <v>596.50800000000004</v>
      </c>
      <c r="G14" s="965">
        <v>1704.2840000000001</v>
      </c>
    </row>
    <row r="15" spans="1:7" ht="15" customHeight="1">
      <c r="A15" s="85" t="s">
        <v>35</v>
      </c>
      <c r="B15" s="964">
        <v>1</v>
      </c>
      <c r="C15" s="964">
        <v>20.82</v>
      </c>
      <c r="D15" s="964">
        <v>0</v>
      </c>
      <c r="E15" s="964">
        <v>0</v>
      </c>
      <c r="F15" s="964">
        <v>0.23200000000000001</v>
      </c>
      <c r="G15" s="965">
        <v>20.588000000000001</v>
      </c>
    </row>
    <row r="16" spans="1:7" ht="15" customHeight="1">
      <c r="A16" s="967" t="s">
        <v>36</v>
      </c>
      <c r="B16" s="968">
        <v>211105</v>
      </c>
      <c r="C16" s="968">
        <v>132803.58900000001</v>
      </c>
      <c r="D16" s="968">
        <v>14967.351000000002</v>
      </c>
      <c r="E16" s="968">
        <v>8359.8780000000006</v>
      </c>
      <c r="F16" s="968">
        <v>21352.83</v>
      </c>
      <c r="G16" s="968">
        <v>134777.99100000001</v>
      </c>
    </row>
    <row r="17" spans="1:8">
      <c r="A17" s="85"/>
      <c r="B17" s="85"/>
      <c r="C17" s="969"/>
      <c r="D17" s="969"/>
      <c r="E17" s="969"/>
      <c r="F17" s="969"/>
      <c r="G17" s="969"/>
    </row>
    <row r="18" spans="1:8">
      <c r="A18" s="603" t="s">
        <v>794</v>
      </c>
      <c r="B18" s="603"/>
      <c r="C18" s="603"/>
      <c r="D18" s="603"/>
      <c r="E18" s="603"/>
      <c r="F18" s="603"/>
      <c r="G18" s="603"/>
    </row>
    <row r="19" spans="1:8">
      <c r="A19" s="306"/>
      <c r="B19" s="970"/>
      <c r="C19" s="970"/>
      <c r="D19" s="970"/>
      <c r="E19" s="970"/>
      <c r="F19" s="970"/>
      <c r="G19" s="970"/>
      <c r="H19" s="970"/>
    </row>
    <row r="20" spans="1:8">
      <c r="A20" s="970"/>
      <c r="B20" s="970"/>
      <c r="C20" s="970"/>
      <c r="D20" s="970"/>
      <c r="E20" s="970"/>
      <c r="F20" s="970"/>
      <c r="G20" s="970"/>
    </row>
    <row r="21" spans="1:8">
      <c r="A21" s="970"/>
      <c r="B21" s="970"/>
      <c r="C21" s="970"/>
      <c r="D21" s="970"/>
      <c r="E21" s="970"/>
      <c r="F21" s="970"/>
      <c r="G21" s="970"/>
    </row>
    <row r="22" spans="1:8">
      <c r="A22" s="970"/>
      <c r="B22" s="970"/>
      <c r="C22" s="970"/>
      <c r="D22" s="970"/>
      <c r="E22" s="970"/>
      <c r="F22" s="970"/>
      <c r="G22" s="970"/>
    </row>
    <row r="23" spans="1:8">
      <c r="A23" s="976"/>
      <c r="B23" s="976"/>
      <c r="C23" s="976"/>
      <c r="D23" s="976"/>
      <c r="E23" s="976"/>
      <c r="F23" s="976"/>
      <c r="G23" s="976"/>
    </row>
    <row r="24" spans="1:8">
      <c r="A24" s="976"/>
      <c r="B24" s="976"/>
      <c r="C24" s="976"/>
      <c r="D24" s="976"/>
      <c r="E24" s="976"/>
      <c r="F24" s="976"/>
      <c r="G24" s="976"/>
    </row>
    <row r="25" spans="1:8">
      <c r="A25" s="976"/>
      <c r="B25" s="976"/>
      <c r="C25" s="976"/>
      <c r="D25" s="976"/>
      <c r="E25" s="976"/>
      <c r="F25" s="976"/>
      <c r="G25" s="976"/>
    </row>
    <row r="26" spans="1:8">
      <c r="A26" s="976"/>
      <c r="B26" s="976"/>
      <c r="C26" s="976"/>
      <c r="D26" s="976"/>
      <c r="E26" s="976"/>
      <c r="F26" s="976"/>
      <c r="G26" s="976"/>
    </row>
  </sheetData>
  <mergeCells count="3">
    <mergeCell ref="A2:G2"/>
    <mergeCell ref="A3:G3"/>
    <mergeCell ref="A4:G4"/>
  </mergeCells>
  <hyperlinks>
    <hyperlink ref="A1" location="Índice!A1" display="Volver al Índice" xr:uid="{F9A1C658-D987-40D1-8681-947CBE79661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DB548-89E0-452A-9883-5D950C563608}">
  <dimension ref="A1:S198"/>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98" customFormat="1" ht="18.75" customHeight="1">
      <c r="A1" s="1216" t="s">
        <v>1029</v>
      </c>
      <c r="B1" s="1"/>
      <c r="C1" s="1"/>
      <c r="D1" s="1"/>
      <c r="E1" s="1"/>
      <c r="F1" s="1"/>
      <c r="G1" s="1"/>
      <c r="H1" s="1"/>
      <c r="I1" s="1"/>
      <c r="J1" s="1"/>
    </row>
    <row r="2" spans="1:15" s="99" customFormat="1" ht="30.15" customHeight="1">
      <c r="A2" s="70" t="s">
        <v>807</v>
      </c>
      <c r="B2" s="70"/>
      <c r="C2" s="70"/>
      <c r="D2" s="70"/>
      <c r="E2" s="70"/>
      <c r="F2" s="70"/>
      <c r="G2" s="70"/>
      <c r="H2" s="70"/>
      <c r="I2" s="70"/>
      <c r="J2" s="70"/>
      <c r="K2" s="475"/>
      <c r="L2" s="475"/>
      <c r="M2" s="475"/>
      <c r="N2" s="475"/>
      <c r="O2" s="475"/>
    </row>
    <row r="3" spans="1:15" s="98" customFormat="1" ht="21.15" customHeight="1">
      <c r="A3" s="1011">
        <v>45688</v>
      </c>
      <c r="B3" s="1011"/>
      <c r="C3" s="1011"/>
      <c r="D3" s="1011"/>
      <c r="E3" s="1011"/>
      <c r="F3" s="1011"/>
      <c r="G3" s="1011"/>
      <c r="H3" s="1011"/>
      <c r="I3" s="1011"/>
      <c r="J3" s="1011"/>
      <c r="K3" s="476"/>
      <c r="L3" s="476"/>
      <c r="M3" s="476"/>
      <c r="N3" s="476"/>
      <c r="O3" s="476"/>
    </row>
    <row r="4" spans="1:15" s="98" customFormat="1" ht="18.75" customHeight="1">
      <c r="A4" s="101" t="s">
        <v>70</v>
      </c>
      <c r="B4" s="101"/>
      <c r="C4" s="101"/>
      <c r="D4" s="101"/>
      <c r="E4" s="101"/>
      <c r="F4" s="101"/>
      <c r="G4" s="101"/>
      <c r="H4" s="101"/>
      <c r="I4" s="101"/>
      <c r="J4" s="101"/>
      <c r="K4" s="476"/>
      <c r="L4" s="476"/>
      <c r="M4" s="476"/>
      <c r="N4" s="476"/>
      <c r="O4" s="476"/>
    </row>
    <row r="5" spans="1:15" s="105" customFormat="1" ht="22.65" customHeight="1" thickBot="1">
      <c r="A5" s="1012"/>
      <c r="B5" s="103"/>
      <c r="C5" s="103"/>
      <c r="D5" s="7"/>
      <c r="E5" s="7"/>
      <c r="F5" s="7"/>
      <c r="G5" s="7"/>
      <c r="H5" s="7"/>
      <c r="I5" s="7"/>
      <c r="J5" s="103"/>
      <c r="K5" s="477"/>
      <c r="L5" s="477"/>
      <c r="M5" s="477"/>
      <c r="N5" s="477"/>
      <c r="O5" s="477"/>
    </row>
    <row r="6" spans="1:15" s="94" customFormat="1" ht="24.75" customHeight="1">
      <c r="A6" s="106" t="s">
        <v>1</v>
      </c>
      <c r="B6" s="1013"/>
      <c r="D6" s="425" t="s">
        <v>808</v>
      </c>
      <c r="E6" s="425"/>
      <c r="F6" s="425"/>
      <c r="G6" s="425"/>
      <c r="H6" s="425"/>
      <c r="I6" s="1014"/>
    </row>
    <row r="7" spans="1:15" s="94" customFormat="1" ht="42" customHeight="1">
      <c r="A7" s="108"/>
      <c r="B7" s="109" t="s">
        <v>809</v>
      </c>
      <c r="C7" s="1015" t="s">
        <v>473</v>
      </c>
      <c r="D7" s="109" t="s">
        <v>810</v>
      </c>
      <c r="E7" s="109" t="s">
        <v>811</v>
      </c>
      <c r="F7" s="109" t="s">
        <v>812</v>
      </c>
      <c r="G7" s="109" t="s">
        <v>813</v>
      </c>
      <c r="H7" s="109" t="s">
        <v>814</v>
      </c>
      <c r="I7" s="109" t="s">
        <v>815</v>
      </c>
      <c r="J7" s="358" t="s">
        <v>100</v>
      </c>
    </row>
    <row r="8" spans="1:15" s="30" customFormat="1" ht="8.4" customHeight="1">
      <c r="A8" s="110"/>
      <c r="B8" s="110"/>
      <c r="C8" s="110"/>
      <c r="D8" s="110"/>
      <c r="E8" s="110"/>
      <c r="F8" s="110"/>
      <c r="G8" s="110"/>
      <c r="H8" s="110"/>
      <c r="I8" s="110"/>
      <c r="J8" s="110"/>
      <c r="K8" s="16"/>
    </row>
    <row r="9" spans="1:15" s="21" customFormat="1" ht="18" customHeight="1">
      <c r="A9" s="996" t="s">
        <v>28</v>
      </c>
      <c r="B9" s="111">
        <v>556.24383999999986</v>
      </c>
      <c r="C9" s="111">
        <v>123509.4812259091</v>
      </c>
      <c r="D9" s="111">
        <v>25249.424944999995</v>
      </c>
      <c r="E9" s="111">
        <v>70284.649239545455</v>
      </c>
      <c r="F9" s="111">
        <v>65899.784748636361</v>
      </c>
      <c r="G9" s="111">
        <v>655185.88356318173</v>
      </c>
      <c r="H9" s="111">
        <v>230872.59666454545</v>
      </c>
      <c r="I9" s="111">
        <v>32442.40330818182</v>
      </c>
      <c r="J9" s="1016">
        <v>1204000.4675349998</v>
      </c>
      <c r="K9" s="1017"/>
    </row>
    <row r="10" spans="1:15" s="21" customFormat="1" ht="18" customHeight="1">
      <c r="A10" s="996" t="s">
        <v>29</v>
      </c>
      <c r="B10" s="111">
        <v>0</v>
      </c>
      <c r="C10" s="111">
        <v>200791.81109999993</v>
      </c>
      <c r="D10" s="111">
        <v>2129.7016186363635</v>
      </c>
      <c r="E10" s="111">
        <v>29280.90432136364</v>
      </c>
      <c r="F10" s="111">
        <v>302842.2366077273</v>
      </c>
      <c r="G10" s="111">
        <v>396137.3337972727</v>
      </c>
      <c r="H10" s="111">
        <v>405341.24759363633</v>
      </c>
      <c r="I10" s="111">
        <v>124888.95490227274</v>
      </c>
      <c r="J10" s="1016">
        <v>1461412.1899409089</v>
      </c>
      <c r="K10" s="1017"/>
    </row>
    <row r="11" spans="1:15" s="21" customFormat="1" ht="18" customHeight="1">
      <c r="A11" s="996" t="s">
        <v>30</v>
      </c>
      <c r="B11" s="111">
        <v>0</v>
      </c>
      <c r="C11" s="111">
        <v>250551.92498136364</v>
      </c>
      <c r="D11" s="111">
        <v>0</v>
      </c>
      <c r="E11" s="111">
        <v>4846.5065022727267</v>
      </c>
      <c r="F11" s="111">
        <v>17959.930458636365</v>
      </c>
      <c r="G11" s="111">
        <v>205196.05513999998</v>
      </c>
      <c r="H11" s="111">
        <v>396562.1586277273</v>
      </c>
      <c r="I11" s="111">
        <v>0</v>
      </c>
      <c r="J11" s="1016">
        <v>875116.57571</v>
      </c>
      <c r="K11" s="1017"/>
    </row>
    <row r="12" spans="1:15" s="21" customFormat="1" ht="18" customHeight="1">
      <c r="A12" s="996" t="s">
        <v>31</v>
      </c>
      <c r="B12" s="111">
        <v>0</v>
      </c>
      <c r="C12" s="111">
        <v>164182.10084727273</v>
      </c>
      <c r="D12" s="111">
        <v>0</v>
      </c>
      <c r="E12" s="111">
        <v>614.15763909090924</v>
      </c>
      <c r="F12" s="111">
        <v>2493.5932013636357</v>
      </c>
      <c r="G12" s="111">
        <v>18413.263199999998</v>
      </c>
      <c r="H12" s="111">
        <v>39086.39839136364</v>
      </c>
      <c r="I12" s="111">
        <v>7589.2974159090909</v>
      </c>
      <c r="J12" s="1016">
        <v>232378.81069499999</v>
      </c>
      <c r="K12" s="1017"/>
    </row>
    <row r="13" spans="1:15" s="21" customFormat="1" ht="18" customHeight="1">
      <c r="A13" s="996" t="s">
        <v>32</v>
      </c>
      <c r="B13" s="111">
        <v>0</v>
      </c>
      <c r="C13" s="111">
        <v>710169.59359999991</v>
      </c>
      <c r="D13" s="111">
        <v>2753.9316818181815</v>
      </c>
      <c r="E13" s="111">
        <v>10864.895668636364</v>
      </c>
      <c r="F13" s="111">
        <v>39553.171295909087</v>
      </c>
      <c r="G13" s="111">
        <v>130149.24360499998</v>
      </c>
      <c r="H13" s="111">
        <v>156755.05986681816</v>
      </c>
      <c r="I13" s="111">
        <v>89558.702240909101</v>
      </c>
      <c r="J13" s="1016">
        <v>1139804.597959091</v>
      </c>
      <c r="K13" s="1017"/>
    </row>
    <row r="14" spans="1:15" s="21" customFormat="1" ht="18" customHeight="1">
      <c r="A14" s="996" t="s">
        <v>33</v>
      </c>
      <c r="B14" s="111">
        <v>0</v>
      </c>
      <c r="C14" s="111">
        <v>0</v>
      </c>
      <c r="D14" s="111">
        <v>0</v>
      </c>
      <c r="E14" s="111">
        <v>0</v>
      </c>
      <c r="F14" s="111">
        <v>0</v>
      </c>
      <c r="G14" s="111">
        <v>0</v>
      </c>
      <c r="H14" s="111">
        <v>0</v>
      </c>
      <c r="I14" s="111">
        <v>0</v>
      </c>
      <c r="J14" s="1016">
        <v>0</v>
      </c>
      <c r="K14" s="1017"/>
    </row>
    <row r="15" spans="1:15" s="21" customFormat="1" ht="18" customHeight="1">
      <c r="A15" s="996" t="s">
        <v>34</v>
      </c>
      <c r="B15" s="111">
        <v>0</v>
      </c>
      <c r="C15" s="111">
        <v>14587.578555652173</v>
      </c>
      <c r="D15" s="111">
        <v>0</v>
      </c>
      <c r="E15" s="111">
        <v>189.29978739130428</v>
      </c>
      <c r="F15" s="111">
        <v>1329.62364</v>
      </c>
      <c r="G15" s="111">
        <v>11221.95091173913</v>
      </c>
      <c r="H15" s="111">
        <v>433060.76626652171</v>
      </c>
      <c r="I15" s="111">
        <v>73560.130353043467</v>
      </c>
      <c r="J15" s="1016">
        <v>533949.34951434773</v>
      </c>
      <c r="K15" s="1017"/>
    </row>
    <row r="16" spans="1:15" s="21" customFormat="1" ht="18" customHeight="1">
      <c r="A16" s="996" t="s">
        <v>35</v>
      </c>
      <c r="B16" s="111">
        <v>0</v>
      </c>
      <c r="C16" s="111">
        <v>3.8100000000000009E-3</v>
      </c>
      <c r="D16" s="111">
        <v>0</v>
      </c>
      <c r="E16" s="111">
        <v>866.01517136363645</v>
      </c>
      <c r="F16" s="111">
        <v>9620.2734009090909</v>
      </c>
      <c r="G16" s="111">
        <v>61069.905686818187</v>
      </c>
      <c r="H16" s="111">
        <v>20610.036600909098</v>
      </c>
      <c r="I16" s="111">
        <v>0</v>
      </c>
      <c r="J16" s="1016">
        <v>92166.234670000005</v>
      </c>
      <c r="K16" s="1017"/>
    </row>
    <row r="17" spans="1:19" s="21" customFormat="1" ht="21.9" customHeight="1" thickBot="1">
      <c r="A17" s="90" t="s">
        <v>36</v>
      </c>
      <c r="B17" s="114">
        <v>556.24383999999986</v>
      </c>
      <c r="C17" s="114">
        <v>1463792.4941201974</v>
      </c>
      <c r="D17" s="114">
        <v>30133.058245454544</v>
      </c>
      <c r="E17" s="114">
        <v>116946.42832966404</v>
      </c>
      <c r="F17" s="114">
        <v>439698.6133531818</v>
      </c>
      <c r="G17" s="114">
        <v>1477373.6359040118</v>
      </c>
      <c r="H17" s="114">
        <v>1682288.2640115216</v>
      </c>
      <c r="I17" s="114">
        <v>328039.48822031618</v>
      </c>
      <c r="J17" s="114">
        <v>5538828.2260243474</v>
      </c>
      <c r="K17" s="1017"/>
    </row>
    <row r="18" spans="1:19" s="21" customFormat="1" ht="21.15" customHeight="1">
      <c r="A18" s="26" t="s">
        <v>816</v>
      </c>
      <c r="B18" s="118"/>
      <c r="C18" s="118"/>
      <c r="D18" s="118"/>
      <c r="E18" s="118"/>
      <c r="F18" s="118"/>
      <c r="G18" s="118"/>
      <c r="H18" s="118"/>
      <c r="I18" s="118"/>
      <c r="J18" s="119"/>
      <c r="K18" s="1017"/>
    </row>
    <row r="19" spans="1:19" s="21" customFormat="1" ht="16.5" customHeight="1">
      <c r="A19" s="26" t="s">
        <v>38</v>
      </c>
      <c r="B19" s="28"/>
      <c r="C19" s="28"/>
      <c r="D19" s="28"/>
      <c r="E19" s="28"/>
      <c r="F19" s="28"/>
      <c r="G19" s="28"/>
      <c r="H19" s="28"/>
      <c r="I19" s="28"/>
      <c r="J19" s="28"/>
      <c r="K19" s="28"/>
      <c r="L19" s="28"/>
      <c r="M19" s="28"/>
      <c r="N19" s="28"/>
      <c r="O19" s="28"/>
      <c r="P19" s="28"/>
      <c r="Q19" s="28"/>
      <c r="R19" s="28"/>
      <c r="S19" s="28"/>
    </row>
    <row r="20" spans="1:19" s="21" customFormat="1" ht="21.9" customHeight="1">
      <c r="A20" s="126"/>
      <c r="B20" s="94"/>
      <c r="C20" s="94"/>
      <c r="D20" s="94"/>
      <c r="E20" s="94"/>
      <c r="F20" s="94"/>
      <c r="G20" s="94"/>
      <c r="H20" s="94"/>
      <c r="I20" s="94"/>
      <c r="J20" s="94"/>
      <c r="K20" s="1017"/>
    </row>
    <row r="21" spans="1:19" s="93" customFormat="1" ht="30.75" customHeight="1">
      <c r="A21" s="7"/>
      <c r="B21" s="7"/>
      <c r="C21" s="7"/>
      <c r="D21" s="7"/>
      <c r="E21" s="7"/>
      <c r="F21" s="7"/>
      <c r="G21" s="7"/>
      <c r="H21" s="7"/>
      <c r="I21" s="7"/>
      <c r="J21" s="7"/>
      <c r="K21" s="1018"/>
    </row>
    <row r="22" spans="1:19" s="8" customFormat="1" ht="7.5" customHeight="1">
      <c r="A22" s="7"/>
      <c r="B22" s="7"/>
      <c r="C22" s="7"/>
      <c r="D22" s="7"/>
      <c r="E22" s="7"/>
      <c r="F22" s="7"/>
      <c r="G22" s="7"/>
      <c r="H22" s="7"/>
      <c r="I22" s="7"/>
      <c r="J22" s="7"/>
      <c r="K22" s="410"/>
    </row>
    <row r="23" spans="1:19" s="123" customFormat="1" ht="13.65" customHeight="1">
      <c r="A23" s="7"/>
      <c r="B23" s="7"/>
      <c r="C23" s="7"/>
      <c r="D23" s="7"/>
      <c r="E23" s="7"/>
      <c r="F23" s="7"/>
      <c r="G23" s="7"/>
      <c r="H23" s="7"/>
      <c r="I23" s="7"/>
      <c r="J23" s="7"/>
    </row>
    <row r="198" spans="3:3">
      <c r="C198" s="7" t="s">
        <v>62</v>
      </c>
    </row>
  </sheetData>
  <mergeCells count="5">
    <mergeCell ref="A2:J2"/>
    <mergeCell ref="A3:J3"/>
    <mergeCell ref="A4:J4"/>
    <mergeCell ref="A6:A7"/>
    <mergeCell ref="D6:H6"/>
  </mergeCells>
  <hyperlinks>
    <hyperlink ref="A1" location="Índice!A1" display="Volver al Índice" xr:uid="{B50DF835-C5F4-4D84-8DBA-BDAE2A80182D}"/>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7562-1B2C-4728-9B19-6653834A0E7A}">
  <dimension ref="A1:S2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98" customFormat="1" ht="18.75" customHeight="1">
      <c r="A1" s="1216" t="s">
        <v>1029</v>
      </c>
      <c r="B1" s="1"/>
      <c r="C1" s="1"/>
      <c r="D1" s="1"/>
      <c r="E1" s="1"/>
      <c r="F1" s="1"/>
      <c r="G1" s="1"/>
      <c r="H1" s="1"/>
      <c r="I1" s="1"/>
      <c r="J1" s="1"/>
    </row>
    <row r="2" spans="1:15" s="99" customFormat="1" ht="30.15" customHeight="1">
      <c r="A2" s="70" t="s">
        <v>817</v>
      </c>
      <c r="B2" s="70"/>
      <c r="C2" s="70"/>
      <c r="D2" s="70"/>
      <c r="E2" s="70"/>
      <c r="F2" s="70"/>
      <c r="G2" s="70"/>
      <c r="H2" s="70"/>
      <c r="I2" s="70"/>
      <c r="J2" s="70"/>
      <c r="K2" s="475"/>
      <c r="L2" s="475"/>
      <c r="M2" s="475"/>
      <c r="N2" s="475"/>
      <c r="O2" s="475"/>
    </row>
    <row r="3" spans="1:15" s="98" customFormat="1" ht="21.15" customHeight="1">
      <c r="A3" s="1011">
        <v>45688</v>
      </c>
      <c r="B3" s="1011"/>
      <c r="C3" s="1011"/>
      <c r="D3" s="1011"/>
      <c r="E3" s="1011"/>
      <c r="F3" s="1011"/>
      <c r="G3" s="1011"/>
      <c r="H3" s="1011"/>
      <c r="I3" s="1011"/>
      <c r="J3" s="1011"/>
      <c r="K3" s="476"/>
      <c r="L3" s="476"/>
      <c r="M3" s="476"/>
      <c r="N3" s="476"/>
      <c r="O3" s="476"/>
    </row>
    <row r="4" spans="1:15" s="98" customFormat="1" ht="18.75" customHeight="1">
      <c r="A4" s="101" t="s">
        <v>818</v>
      </c>
      <c r="B4" s="101"/>
      <c r="C4" s="101"/>
      <c r="D4" s="101"/>
      <c r="E4" s="101"/>
      <c r="F4" s="101"/>
      <c r="G4" s="101"/>
      <c r="H4" s="101"/>
      <c r="I4" s="101"/>
      <c r="J4" s="101"/>
      <c r="K4" s="476"/>
      <c r="L4" s="476"/>
      <c r="M4" s="476"/>
      <c r="N4" s="476"/>
      <c r="O4" s="476"/>
    </row>
    <row r="5" spans="1:15" s="105" customFormat="1" ht="26.4" customHeight="1" thickBot="1">
      <c r="A5" s="1012"/>
      <c r="B5" s="103"/>
      <c r="C5" s="103"/>
      <c r="D5" s="7"/>
      <c r="E5" s="7"/>
      <c r="F5" s="7"/>
      <c r="G5" s="7"/>
      <c r="H5" s="7"/>
      <c r="I5" s="7"/>
      <c r="J5" s="103"/>
      <c r="K5" s="477"/>
      <c r="L5" s="477"/>
      <c r="M5" s="477"/>
      <c r="N5" s="477"/>
      <c r="O5" s="477"/>
    </row>
    <row r="6" spans="1:15" s="94" customFormat="1" ht="24.75" customHeight="1">
      <c r="A6" s="106" t="s">
        <v>1</v>
      </c>
      <c r="B6" s="1013"/>
      <c r="D6" s="425" t="s">
        <v>808</v>
      </c>
      <c r="E6" s="425"/>
      <c r="F6" s="425"/>
      <c r="G6" s="425"/>
      <c r="H6" s="425"/>
      <c r="I6" s="1014"/>
    </row>
    <row r="7" spans="1:15" s="94" customFormat="1" ht="42" customHeight="1">
      <c r="A7" s="108"/>
      <c r="B7" s="109" t="s">
        <v>809</v>
      </c>
      <c r="C7" s="1015" t="s">
        <v>473</v>
      </c>
      <c r="D7" s="109" t="s">
        <v>810</v>
      </c>
      <c r="E7" s="109" t="s">
        <v>811</v>
      </c>
      <c r="F7" s="109" t="s">
        <v>812</v>
      </c>
      <c r="G7" s="109" t="s">
        <v>813</v>
      </c>
      <c r="H7" s="109" t="s">
        <v>814</v>
      </c>
      <c r="I7" s="109" t="s">
        <v>815</v>
      </c>
      <c r="J7" s="358" t="s">
        <v>100</v>
      </c>
    </row>
    <row r="8" spans="1:15" s="30" customFormat="1" ht="8.4" customHeight="1">
      <c r="A8" s="110"/>
      <c r="B8" s="110"/>
      <c r="C8" s="110"/>
      <c r="D8" s="110"/>
      <c r="E8" s="110"/>
      <c r="F8" s="110"/>
      <c r="G8" s="110"/>
      <c r="H8" s="110"/>
      <c r="I8" s="110"/>
      <c r="J8" s="110"/>
      <c r="K8" s="16"/>
    </row>
    <row r="9" spans="1:15" s="21" customFormat="1" ht="18" customHeight="1">
      <c r="A9" s="996" t="s">
        <v>28</v>
      </c>
      <c r="B9" s="111">
        <v>20.772182727272728</v>
      </c>
      <c r="C9" s="111">
        <v>3493.1704209090904</v>
      </c>
      <c r="D9" s="111">
        <v>0</v>
      </c>
      <c r="E9" s="111">
        <v>78.608526363636386</v>
      </c>
      <c r="F9" s="111">
        <v>433.89706090909107</v>
      </c>
      <c r="G9" s="111">
        <v>3535.3047627272722</v>
      </c>
      <c r="H9" s="111">
        <v>5838.4967186363629</v>
      </c>
      <c r="I9" s="111">
        <v>1631.5177640909096</v>
      </c>
      <c r="J9" s="1016">
        <v>15031.767436363636</v>
      </c>
      <c r="K9" s="1017"/>
    </row>
    <row r="10" spans="1:15" s="21" customFormat="1" ht="18" customHeight="1">
      <c r="A10" s="996" t="s">
        <v>29</v>
      </c>
      <c r="B10" s="111">
        <v>0</v>
      </c>
      <c r="C10" s="111">
        <v>1621.6261368181815</v>
      </c>
      <c r="D10" s="111">
        <v>0</v>
      </c>
      <c r="E10" s="111">
        <v>19.036712727272732</v>
      </c>
      <c r="F10" s="111">
        <v>84.405543181818175</v>
      </c>
      <c r="G10" s="111">
        <v>127.30592090909091</v>
      </c>
      <c r="H10" s="111">
        <v>272.41000681818178</v>
      </c>
      <c r="I10" s="111">
        <v>870.00333000000023</v>
      </c>
      <c r="J10" s="1016">
        <v>2994.7876504545457</v>
      </c>
      <c r="K10" s="1017"/>
    </row>
    <row r="11" spans="1:15" s="21" customFormat="1" ht="18" customHeight="1">
      <c r="A11" s="996" t="s">
        <v>30</v>
      </c>
      <c r="B11" s="111">
        <v>0</v>
      </c>
      <c r="C11" s="111">
        <v>0</v>
      </c>
      <c r="D11" s="111">
        <v>0</v>
      </c>
      <c r="E11" s="111">
        <v>0</v>
      </c>
      <c r="F11" s="111">
        <v>0</v>
      </c>
      <c r="G11" s="111">
        <v>0</v>
      </c>
      <c r="H11" s="111">
        <v>0</v>
      </c>
      <c r="I11" s="111">
        <v>0</v>
      </c>
      <c r="J11" s="1016">
        <v>0</v>
      </c>
      <c r="K11" s="1017"/>
    </row>
    <row r="12" spans="1:15" s="21" customFormat="1" ht="18" customHeight="1">
      <c r="A12" s="996" t="s">
        <v>31</v>
      </c>
      <c r="B12" s="111">
        <v>0</v>
      </c>
      <c r="C12" s="111">
        <v>234.23731000000004</v>
      </c>
      <c r="D12" s="111">
        <v>0</v>
      </c>
      <c r="E12" s="111">
        <v>1.6549399999999996</v>
      </c>
      <c r="F12" s="111">
        <v>130.73463272727275</v>
      </c>
      <c r="G12" s="111">
        <v>3291.5072609090912</v>
      </c>
      <c r="H12" s="111">
        <v>1507.6238299999991</v>
      </c>
      <c r="I12" s="111">
        <v>34.334249999999997</v>
      </c>
      <c r="J12" s="1016">
        <v>5200.0922236363631</v>
      </c>
      <c r="K12" s="1017"/>
    </row>
    <row r="13" spans="1:15" s="21" customFormat="1" ht="18" customHeight="1">
      <c r="A13" s="996" t="s">
        <v>32</v>
      </c>
      <c r="B13" s="111">
        <v>0</v>
      </c>
      <c r="C13" s="111">
        <v>3697.2851718181819</v>
      </c>
      <c r="D13" s="111">
        <v>1.3113636363636363</v>
      </c>
      <c r="E13" s="111">
        <v>140.34535909090911</v>
      </c>
      <c r="F13" s="111">
        <v>177.0233818181818</v>
      </c>
      <c r="G13" s="111">
        <v>2619.785856363636</v>
      </c>
      <c r="H13" s="111">
        <v>4573.7621545454549</v>
      </c>
      <c r="I13" s="111">
        <v>0</v>
      </c>
      <c r="J13" s="1016">
        <v>11209.513287272726</v>
      </c>
      <c r="K13" s="1017"/>
    </row>
    <row r="14" spans="1:15" s="21" customFormat="1" ht="18" customHeight="1">
      <c r="A14" s="996" t="s">
        <v>33</v>
      </c>
      <c r="B14" s="111">
        <v>0</v>
      </c>
      <c r="C14" s="111">
        <v>0</v>
      </c>
      <c r="D14" s="111">
        <v>0</v>
      </c>
      <c r="E14" s="111">
        <v>0</v>
      </c>
      <c r="F14" s="111">
        <v>0</v>
      </c>
      <c r="G14" s="111">
        <v>0</v>
      </c>
      <c r="H14" s="111">
        <v>0</v>
      </c>
      <c r="I14" s="111">
        <v>0</v>
      </c>
      <c r="J14" s="1016">
        <v>0</v>
      </c>
      <c r="K14" s="1017"/>
    </row>
    <row r="15" spans="1:15" s="21" customFormat="1" ht="18" customHeight="1">
      <c r="A15" s="996" t="s">
        <v>34</v>
      </c>
      <c r="B15" s="111">
        <v>0</v>
      </c>
      <c r="C15" s="111">
        <v>218.66215434782612</v>
      </c>
      <c r="D15" s="111">
        <v>0</v>
      </c>
      <c r="E15" s="111">
        <v>0</v>
      </c>
      <c r="F15" s="111">
        <v>9.7300660869565281</v>
      </c>
      <c r="G15" s="111">
        <v>22.719220869565223</v>
      </c>
      <c r="H15" s="111">
        <v>100.78892565217393</v>
      </c>
      <c r="I15" s="111">
        <v>115.25856913043476</v>
      </c>
      <c r="J15" s="1016">
        <v>467.15893608695654</v>
      </c>
      <c r="K15" s="1017"/>
    </row>
    <row r="16" spans="1:15" s="21" customFormat="1" ht="18" customHeight="1">
      <c r="A16" s="996" t="s">
        <v>35</v>
      </c>
      <c r="B16" s="111">
        <v>0</v>
      </c>
      <c r="C16" s="111">
        <v>0</v>
      </c>
      <c r="D16" s="111">
        <v>0</v>
      </c>
      <c r="E16" s="111">
        <v>0</v>
      </c>
      <c r="F16" s="111">
        <v>0</v>
      </c>
      <c r="G16" s="111">
        <v>0</v>
      </c>
      <c r="H16" s="111">
        <v>5.5314600000000027</v>
      </c>
      <c r="I16" s="111">
        <v>0</v>
      </c>
      <c r="J16" s="1016">
        <v>5.5314600000000027</v>
      </c>
      <c r="K16" s="1017"/>
    </row>
    <row r="17" spans="1:19" s="21" customFormat="1" ht="21.9" customHeight="1" thickBot="1">
      <c r="A17" s="90" t="s">
        <v>36</v>
      </c>
      <c r="B17" s="114">
        <v>20.772182727272728</v>
      </c>
      <c r="C17" s="114">
        <v>9264.9811938932799</v>
      </c>
      <c r="D17" s="114">
        <v>1.3113636363636363</v>
      </c>
      <c r="E17" s="114">
        <v>239.64553818181821</v>
      </c>
      <c r="F17" s="114">
        <v>835.7906847233204</v>
      </c>
      <c r="G17" s="114">
        <v>9596.623021778656</v>
      </c>
      <c r="H17" s="114">
        <v>12298.613095652174</v>
      </c>
      <c r="I17" s="114">
        <v>2651.1139132213443</v>
      </c>
      <c r="J17" s="114">
        <v>34908.850993814223</v>
      </c>
      <c r="K17" s="1017"/>
    </row>
    <row r="18" spans="1:19" s="21" customFormat="1" ht="21.15" customHeight="1">
      <c r="A18" s="26" t="s">
        <v>816</v>
      </c>
      <c r="B18" s="118"/>
      <c r="C18" s="118"/>
      <c r="D18" s="118"/>
      <c r="E18" s="118"/>
      <c r="F18" s="118"/>
      <c r="G18" s="118"/>
      <c r="H18" s="118"/>
      <c r="I18" s="118"/>
      <c r="J18" s="119"/>
      <c r="K18" s="1017"/>
    </row>
    <row r="19" spans="1:19" s="21" customFormat="1" ht="16.5" customHeight="1">
      <c r="A19" s="15"/>
      <c r="B19" s="28"/>
      <c r="C19" s="28"/>
      <c r="D19" s="28"/>
      <c r="E19" s="28"/>
      <c r="F19" s="28"/>
      <c r="G19" s="28"/>
      <c r="H19" s="28"/>
      <c r="I19" s="28"/>
      <c r="J19" s="28"/>
      <c r="K19" s="28"/>
      <c r="L19" s="28"/>
      <c r="M19" s="28"/>
      <c r="N19" s="28"/>
      <c r="O19" s="28"/>
      <c r="P19" s="28"/>
      <c r="Q19" s="28"/>
      <c r="R19" s="28"/>
      <c r="S19" s="28"/>
    </row>
    <row r="20" spans="1:19" s="21" customFormat="1" ht="21.9" customHeight="1">
      <c r="A20" s="126"/>
      <c r="B20" s="94"/>
      <c r="C20" s="94"/>
      <c r="D20" s="94"/>
      <c r="E20" s="94"/>
      <c r="F20" s="94"/>
      <c r="G20" s="94"/>
      <c r="H20" s="94"/>
      <c r="I20" s="94"/>
      <c r="J20" s="94"/>
      <c r="K20" s="1017"/>
    </row>
    <row r="21" spans="1:19" s="93" customFormat="1" ht="30.75" customHeight="1">
      <c r="A21" s="7"/>
      <c r="B21" s="7"/>
      <c r="C21" s="7"/>
      <c r="D21" s="7"/>
      <c r="E21" s="7"/>
      <c r="F21" s="7"/>
      <c r="G21" s="7"/>
      <c r="H21" s="7"/>
      <c r="I21" s="7"/>
      <c r="J21" s="7"/>
      <c r="K21" s="1018"/>
    </row>
    <row r="22" spans="1:19" s="8" customFormat="1" ht="7.5" customHeight="1">
      <c r="A22" s="7"/>
      <c r="B22" s="7"/>
      <c r="C22" s="7"/>
      <c r="D22" s="7"/>
      <c r="E22" s="7"/>
      <c r="F22" s="7"/>
      <c r="G22" s="7"/>
      <c r="H22" s="7"/>
      <c r="I22" s="7"/>
      <c r="J22" s="7"/>
      <c r="K22" s="410"/>
    </row>
    <row r="23" spans="1:19" s="123" customFormat="1" ht="13.65" customHeight="1">
      <c r="A23" s="7"/>
      <c r="B23" s="7"/>
      <c r="C23" s="7"/>
      <c r="D23" s="7"/>
      <c r="E23" s="7"/>
      <c r="F23" s="7"/>
      <c r="G23" s="7"/>
      <c r="H23" s="7"/>
      <c r="I23" s="7"/>
      <c r="J23" s="7"/>
    </row>
  </sheetData>
  <mergeCells count="5">
    <mergeCell ref="A2:J2"/>
    <mergeCell ref="A3:J3"/>
    <mergeCell ref="A4:J4"/>
    <mergeCell ref="A6:A7"/>
    <mergeCell ref="D6:H6"/>
  </mergeCells>
  <hyperlinks>
    <hyperlink ref="A1" location="Índice!A1" display="Volver al Índice" xr:uid="{05737AA0-C234-41D7-932D-2A196A61E324}"/>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03A2-B4E5-4DF9-90B9-929175853221}">
  <dimension ref="A1:H20"/>
  <sheetViews>
    <sheetView showGridLines="0" zoomScaleNormal="100" workbookViewId="0"/>
  </sheetViews>
  <sheetFormatPr baseColWidth="10" defaultRowHeight="13.2"/>
  <cols>
    <col min="1" max="1" width="33.6640625" style="7" customWidth="1"/>
    <col min="2" max="6" width="25.6640625" style="7" customWidth="1"/>
    <col min="7" max="7" width="11.5546875" style="410"/>
    <col min="8" max="8" width="20.109375" style="7" bestFit="1" customWidth="1"/>
    <col min="9" max="256" width="11.5546875" style="7"/>
    <col min="257" max="257" width="33.6640625" style="7" customWidth="1"/>
    <col min="258" max="262" width="25.6640625" style="7" customWidth="1"/>
    <col min="263" max="263" width="11.5546875" style="7"/>
    <col min="264" max="264" width="20.109375" style="7" bestFit="1" customWidth="1"/>
    <col min="265" max="512" width="11.5546875" style="7"/>
    <col min="513" max="513" width="33.6640625" style="7" customWidth="1"/>
    <col min="514" max="518" width="25.6640625" style="7" customWidth="1"/>
    <col min="519" max="519" width="11.5546875" style="7"/>
    <col min="520" max="520" width="20.109375" style="7" bestFit="1" customWidth="1"/>
    <col min="521" max="768" width="11.5546875" style="7"/>
    <col min="769" max="769" width="33.6640625" style="7" customWidth="1"/>
    <col min="770" max="774" width="25.6640625" style="7" customWidth="1"/>
    <col min="775" max="775" width="11.5546875" style="7"/>
    <col min="776" max="776" width="20.109375" style="7" bestFit="1" customWidth="1"/>
    <col min="777" max="1024" width="11.5546875" style="7"/>
    <col min="1025" max="1025" width="33.6640625" style="7" customWidth="1"/>
    <col min="1026" max="1030" width="25.6640625" style="7" customWidth="1"/>
    <col min="1031" max="1031" width="11.5546875" style="7"/>
    <col min="1032" max="1032" width="20.109375" style="7" bestFit="1" customWidth="1"/>
    <col min="1033" max="1280" width="11.5546875" style="7"/>
    <col min="1281" max="1281" width="33.6640625" style="7" customWidth="1"/>
    <col min="1282" max="1286" width="25.6640625" style="7" customWidth="1"/>
    <col min="1287" max="1287" width="11.5546875" style="7"/>
    <col min="1288" max="1288" width="20.109375" style="7" bestFit="1" customWidth="1"/>
    <col min="1289" max="1536" width="11.5546875" style="7"/>
    <col min="1537" max="1537" width="33.6640625" style="7" customWidth="1"/>
    <col min="1538" max="1542" width="25.6640625" style="7" customWidth="1"/>
    <col min="1543" max="1543" width="11.5546875" style="7"/>
    <col min="1544" max="1544" width="20.109375" style="7" bestFit="1" customWidth="1"/>
    <col min="1545" max="1792" width="11.5546875" style="7"/>
    <col min="1793" max="1793" width="33.6640625" style="7" customWidth="1"/>
    <col min="1794" max="1798" width="25.6640625" style="7" customWidth="1"/>
    <col min="1799" max="1799" width="11.5546875" style="7"/>
    <col min="1800" max="1800" width="20.109375" style="7" bestFit="1" customWidth="1"/>
    <col min="1801" max="2048" width="11.5546875" style="7"/>
    <col min="2049" max="2049" width="33.6640625" style="7" customWidth="1"/>
    <col min="2050" max="2054" width="25.6640625" style="7" customWidth="1"/>
    <col min="2055" max="2055" width="11.5546875" style="7"/>
    <col min="2056" max="2056" width="20.109375" style="7" bestFit="1" customWidth="1"/>
    <col min="2057" max="2304" width="11.5546875" style="7"/>
    <col min="2305" max="2305" width="33.6640625" style="7" customWidth="1"/>
    <col min="2306" max="2310" width="25.6640625" style="7" customWidth="1"/>
    <col min="2311" max="2311" width="11.5546875" style="7"/>
    <col min="2312" max="2312" width="20.109375" style="7" bestFit="1" customWidth="1"/>
    <col min="2313" max="2560" width="11.5546875" style="7"/>
    <col min="2561" max="2561" width="33.6640625" style="7" customWidth="1"/>
    <col min="2562" max="2566" width="25.6640625" style="7" customWidth="1"/>
    <col min="2567" max="2567" width="11.5546875" style="7"/>
    <col min="2568" max="2568" width="20.109375" style="7" bestFit="1" customWidth="1"/>
    <col min="2569" max="2816" width="11.5546875" style="7"/>
    <col min="2817" max="2817" width="33.6640625" style="7" customWidth="1"/>
    <col min="2818" max="2822" width="25.6640625" style="7" customWidth="1"/>
    <col min="2823" max="2823" width="11.5546875" style="7"/>
    <col min="2824" max="2824" width="20.109375" style="7" bestFit="1" customWidth="1"/>
    <col min="2825" max="3072" width="11.5546875" style="7"/>
    <col min="3073" max="3073" width="33.6640625" style="7" customWidth="1"/>
    <col min="3074" max="3078" width="25.6640625" style="7" customWidth="1"/>
    <col min="3079" max="3079" width="11.5546875" style="7"/>
    <col min="3080" max="3080" width="20.109375" style="7" bestFit="1" customWidth="1"/>
    <col min="3081" max="3328" width="11.5546875" style="7"/>
    <col min="3329" max="3329" width="33.6640625" style="7" customWidth="1"/>
    <col min="3330" max="3334" width="25.6640625" style="7" customWidth="1"/>
    <col min="3335" max="3335" width="11.5546875" style="7"/>
    <col min="3336" max="3336" width="20.109375" style="7" bestFit="1" customWidth="1"/>
    <col min="3337" max="3584" width="11.5546875" style="7"/>
    <col min="3585" max="3585" width="33.6640625" style="7" customWidth="1"/>
    <col min="3586" max="3590" width="25.6640625" style="7" customWidth="1"/>
    <col min="3591" max="3591" width="11.5546875" style="7"/>
    <col min="3592" max="3592" width="20.109375" style="7" bestFit="1" customWidth="1"/>
    <col min="3593" max="3840" width="11.5546875" style="7"/>
    <col min="3841" max="3841" width="33.6640625" style="7" customWidth="1"/>
    <col min="3842" max="3846" width="25.6640625" style="7" customWidth="1"/>
    <col min="3847" max="3847" width="11.5546875" style="7"/>
    <col min="3848" max="3848" width="20.109375" style="7" bestFit="1" customWidth="1"/>
    <col min="3849" max="4096" width="11.5546875" style="7"/>
    <col min="4097" max="4097" width="33.6640625" style="7" customWidth="1"/>
    <col min="4098" max="4102" width="25.6640625" style="7" customWidth="1"/>
    <col min="4103" max="4103" width="11.5546875" style="7"/>
    <col min="4104" max="4104" width="20.109375" style="7" bestFit="1" customWidth="1"/>
    <col min="4105" max="4352" width="11.5546875" style="7"/>
    <col min="4353" max="4353" width="33.6640625" style="7" customWidth="1"/>
    <col min="4354" max="4358" width="25.6640625" style="7" customWidth="1"/>
    <col min="4359" max="4359" width="11.5546875" style="7"/>
    <col min="4360" max="4360" width="20.109375" style="7" bestFit="1" customWidth="1"/>
    <col min="4361" max="4608" width="11.5546875" style="7"/>
    <col min="4609" max="4609" width="33.6640625" style="7" customWidth="1"/>
    <col min="4610" max="4614" width="25.6640625" style="7" customWidth="1"/>
    <col min="4615" max="4615" width="11.5546875" style="7"/>
    <col min="4616" max="4616" width="20.109375" style="7" bestFit="1" customWidth="1"/>
    <col min="4617" max="4864" width="11.5546875" style="7"/>
    <col min="4865" max="4865" width="33.6640625" style="7" customWidth="1"/>
    <col min="4866" max="4870" width="25.6640625" style="7" customWidth="1"/>
    <col min="4871" max="4871" width="11.5546875" style="7"/>
    <col min="4872" max="4872" width="20.109375" style="7" bestFit="1" customWidth="1"/>
    <col min="4873" max="5120" width="11.5546875" style="7"/>
    <col min="5121" max="5121" width="33.6640625" style="7" customWidth="1"/>
    <col min="5122" max="5126" width="25.6640625" style="7" customWidth="1"/>
    <col min="5127" max="5127" width="11.5546875" style="7"/>
    <col min="5128" max="5128" width="20.109375" style="7" bestFit="1" customWidth="1"/>
    <col min="5129" max="5376" width="11.5546875" style="7"/>
    <col min="5377" max="5377" width="33.6640625" style="7" customWidth="1"/>
    <col min="5378" max="5382" width="25.6640625" style="7" customWidth="1"/>
    <col min="5383" max="5383" width="11.5546875" style="7"/>
    <col min="5384" max="5384" width="20.109375" style="7" bestFit="1" customWidth="1"/>
    <col min="5385" max="5632" width="11.5546875" style="7"/>
    <col min="5633" max="5633" width="33.6640625" style="7" customWidth="1"/>
    <col min="5634" max="5638" width="25.6640625" style="7" customWidth="1"/>
    <col min="5639" max="5639" width="11.5546875" style="7"/>
    <col min="5640" max="5640" width="20.109375" style="7" bestFit="1" customWidth="1"/>
    <col min="5641" max="5888" width="11.5546875" style="7"/>
    <col min="5889" max="5889" width="33.6640625" style="7" customWidth="1"/>
    <col min="5890" max="5894" width="25.6640625" style="7" customWidth="1"/>
    <col min="5895" max="5895" width="11.5546875" style="7"/>
    <col min="5896" max="5896" width="20.109375" style="7" bestFit="1" customWidth="1"/>
    <col min="5897" max="6144" width="11.5546875" style="7"/>
    <col min="6145" max="6145" width="33.6640625" style="7" customWidth="1"/>
    <col min="6146" max="6150" width="25.6640625" style="7" customWidth="1"/>
    <col min="6151" max="6151" width="11.5546875" style="7"/>
    <col min="6152" max="6152" width="20.109375" style="7" bestFit="1" customWidth="1"/>
    <col min="6153" max="6400" width="11.5546875" style="7"/>
    <col min="6401" max="6401" width="33.6640625" style="7" customWidth="1"/>
    <col min="6402" max="6406" width="25.6640625" style="7" customWidth="1"/>
    <col min="6407" max="6407" width="11.5546875" style="7"/>
    <col min="6408" max="6408" width="20.109375" style="7" bestFit="1" customWidth="1"/>
    <col min="6409" max="6656" width="11.5546875" style="7"/>
    <col min="6657" max="6657" width="33.6640625" style="7" customWidth="1"/>
    <col min="6658" max="6662" width="25.6640625" style="7" customWidth="1"/>
    <col min="6663" max="6663" width="11.5546875" style="7"/>
    <col min="6664" max="6664" width="20.109375" style="7" bestFit="1" customWidth="1"/>
    <col min="6665" max="6912" width="11.5546875" style="7"/>
    <col min="6913" max="6913" width="33.6640625" style="7" customWidth="1"/>
    <col min="6914" max="6918" width="25.6640625" style="7" customWidth="1"/>
    <col min="6919" max="6919" width="11.5546875" style="7"/>
    <col min="6920" max="6920" width="20.109375" style="7" bestFit="1" customWidth="1"/>
    <col min="6921" max="7168" width="11.5546875" style="7"/>
    <col min="7169" max="7169" width="33.6640625" style="7" customWidth="1"/>
    <col min="7170" max="7174" width="25.6640625" style="7" customWidth="1"/>
    <col min="7175" max="7175" width="11.5546875" style="7"/>
    <col min="7176" max="7176" width="20.109375" style="7" bestFit="1" customWidth="1"/>
    <col min="7177" max="7424" width="11.5546875" style="7"/>
    <col min="7425" max="7425" width="33.6640625" style="7" customWidth="1"/>
    <col min="7426" max="7430" width="25.6640625" style="7" customWidth="1"/>
    <col min="7431" max="7431" width="11.5546875" style="7"/>
    <col min="7432" max="7432" width="20.109375" style="7" bestFit="1" customWidth="1"/>
    <col min="7433" max="7680" width="11.5546875" style="7"/>
    <col min="7681" max="7681" width="33.6640625" style="7" customWidth="1"/>
    <col min="7682" max="7686" width="25.6640625" style="7" customWidth="1"/>
    <col min="7687" max="7687" width="11.5546875" style="7"/>
    <col min="7688" max="7688" width="20.109375" style="7" bestFit="1" customWidth="1"/>
    <col min="7689" max="7936" width="11.5546875" style="7"/>
    <col min="7937" max="7937" width="33.6640625" style="7" customWidth="1"/>
    <col min="7938" max="7942" width="25.6640625" style="7" customWidth="1"/>
    <col min="7943" max="7943" width="11.5546875" style="7"/>
    <col min="7944" max="7944" width="20.109375" style="7" bestFit="1" customWidth="1"/>
    <col min="7945" max="8192" width="11.5546875" style="7"/>
    <col min="8193" max="8193" width="33.6640625" style="7" customWidth="1"/>
    <col min="8194" max="8198" width="25.6640625" style="7" customWidth="1"/>
    <col min="8199" max="8199" width="11.5546875" style="7"/>
    <col min="8200" max="8200" width="20.109375" style="7" bestFit="1" customWidth="1"/>
    <col min="8201" max="8448" width="11.5546875" style="7"/>
    <col min="8449" max="8449" width="33.6640625" style="7" customWidth="1"/>
    <col min="8450" max="8454" width="25.6640625" style="7" customWidth="1"/>
    <col min="8455" max="8455" width="11.5546875" style="7"/>
    <col min="8456" max="8456" width="20.109375" style="7" bestFit="1" customWidth="1"/>
    <col min="8457" max="8704" width="11.5546875" style="7"/>
    <col min="8705" max="8705" width="33.6640625" style="7" customWidth="1"/>
    <col min="8706" max="8710" width="25.6640625" style="7" customWidth="1"/>
    <col min="8711" max="8711" width="11.5546875" style="7"/>
    <col min="8712" max="8712" width="20.109375" style="7" bestFit="1" customWidth="1"/>
    <col min="8713" max="8960" width="11.5546875" style="7"/>
    <col min="8961" max="8961" width="33.6640625" style="7" customWidth="1"/>
    <col min="8962" max="8966" width="25.6640625" style="7" customWidth="1"/>
    <col min="8967" max="8967" width="11.5546875" style="7"/>
    <col min="8968" max="8968" width="20.109375" style="7" bestFit="1" customWidth="1"/>
    <col min="8969" max="9216" width="11.5546875" style="7"/>
    <col min="9217" max="9217" width="33.6640625" style="7" customWidth="1"/>
    <col min="9218" max="9222" width="25.6640625" style="7" customWidth="1"/>
    <col min="9223" max="9223" width="11.5546875" style="7"/>
    <col min="9224" max="9224" width="20.109375" style="7" bestFit="1" customWidth="1"/>
    <col min="9225" max="9472" width="11.5546875" style="7"/>
    <col min="9473" max="9473" width="33.6640625" style="7" customWidth="1"/>
    <col min="9474" max="9478" width="25.6640625" style="7" customWidth="1"/>
    <col min="9479" max="9479" width="11.5546875" style="7"/>
    <col min="9480" max="9480" width="20.109375" style="7" bestFit="1" customWidth="1"/>
    <col min="9481" max="9728" width="11.5546875" style="7"/>
    <col min="9729" max="9729" width="33.6640625" style="7" customWidth="1"/>
    <col min="9730" max="9734" width="25.6640625" style="7" customWidth="1"/>
    <col min="9735" max="9735" width="11.5546875" style="7"/>
    <col min="9736" max="9736" width="20.109375" style="7" bestFit="1" customWidth="1"/>
    <col min="9737" max="9984" width="11.5546875" style="7"/>
    <col min="9985" max="9985" width="33.6640625" style="7" customWidth="1"/>
    <col min="9986" max="9990" width="25.6640625" style="7" customWidth="1"/>
    <col min="9991" max="9991" width="11.5546875" style="7"/>
    <col min="9992" max="9992" width="20.109375" style="7" bestFit="1" customWidth="1"/>
    <col min="9993" max="10240" width="11.5546875" style="7"/>
    <col min="10241" max="10241" width="33.6640625" style="7" customWidth="1"/>
    <col min="10242" max="10246" width="25.6640625" style="7" customWidth="1"/>
    <col min="10247" max="10247" width="11.5546875" style="7"/>
    <col min="10248" max="10248" width="20.109375" style="7" bestFit="1" customWidth="1"/>
    <col min="10249" max="10496" width="11.5546875" style="7"/>
    <col min="10497" max="10497" width="33.6640625" style="7" customWidth="1"/>
    <col min="10498" max="10502" width="25.6640625" style="7" customWidth="1"/>
    <col min="10503" max="10503" width="11.5546875" style="7"/>
    <col min="10504" max="10504" width="20.109375" style="7" bestFit="1" customWidth="1"/>
    <col min="10505" max="10752" width="11.5546875" style="7"/>
    <col min="10753" max="10753" width="33.6640625" style="7" customWidth="1"/>
    <col min="10754" max="10758" width="25.6640625" style="7" customWidth="1"/>
    <col min="10759" max="10759" width="11.5546875" style="7"/>
    <col min="10760" max="10760" width="20.109375" style="7" bestFit="1" customWidth="1"/>
    <col min="10761" max="11008" width="11.5546875" style="7"/>
    <col min="11009" max="11009" width="33.6640625" style="7" customWidth="1"/>
    <col min="11010" max="11014" width="25.6640625" style="7" customWidth="1"/>
    <col min="11015" max="11015" width="11.5546875" style="7"/>
    <col min="11016" max="11016" width="20.109375" style="7" bestFit="1" customWidth="1"/>
    <col min="11017" max="11264" width="11.5546875" style="7"/>
    <col min="11265" max="11265" width="33.6640625" style="7" customWidth="1"/>
    <col min="11266" max="11270" width="25.6640625" style="7" customWidth="1"/>
    <col min="11271" max="11271" width="11.5546875" style="7"/>
    <col min="11272" max="11272" width="20.109375" style="7" bestFit="1" customWidth="1"/>
    <col min="11273" max="11520" width="11.5546875" style="7"/>
    <col min="11521" max="11521" width="33.6640625" style="7" customWidth="1"/>
    <col min="11522" max="11526" width="25.6640625" style="7" customWidth="1"/>
    <col min="11527" max="11527" width="11.5546875" style="7"/>
    <col min="11528" max="11528" width="20.109375" style="7" bestFit="1" customWidth="1"/>
    <col min="11529" max="11776" width="11.5546875" style="7"/>
    <col min="11777" max="11777" width="33.6640625" style="7" customWidth="1"/>
    <col min="11778" max="11782" width="25.6640625" style="7" customWidth="1"/>
    <col min="11783" max="11783" width="11.5546875" style="7"/>
    <col min="11784" max="11784" width="20.109375" style="7" bestFit="1" customWidth="1"/>
    <col min="11785" max="12032" width="11.5546875" style="7"/>
    <col min="12033" max="12033" width="33.6640625" style="7" customWidth="1"/>
    <col min="12034" max="12038" width="25.6640625" style="7" customWidth="1"/>
    <col min="12039" max="12039" width="11.5546875" style="7"/>
    <col min="12040" max="12040" width="20.109375" style="7" bestFit="1" customWidth="1"/>
    <col min="12041" max="12288" width="11.5546875" style="7"/>
    <col min="12289" max="12289" width="33.6640625" style="7" customWidth="1"/>
    <col min="12290" max="12294" width="25.6640625" style="7" customWidth="1"/>
    <col min="12295" max="12295" width="11.5546875" style="7"/>
    <col min="12296" max="12296" width="20.109375" style="7" bestFit="1" customWidth="1"/>
    <col min="12297" max="12544" width="11.5546875" style="7"/>
    <col min="12545" max="12545" width="33.6640625" style="7" customWidth="1"/>
    <col min="12546" max="12550" width="25.6640625" style="7" customWidth="1"/>
    <col min="12551" max="12551" width="11.5546875" style="7"/>
    <col min="12552" max="12552" width="20.109375" style="7" bestFit="1" customWidth="1"/>
    <col min="12553" max="12800" width="11.5546875" style="7"/>
    <col min="12801" max="12801" width="33.6640625" style="7" customWidth="1"/>
    <col min="12802" max="12806" width="25.6640625" style="7" customWidth="1"/>
    <col min="12807" max="12807" width="11.5546875" style="7"/>
    <col min="12808" max="12808" width="20.109375" style="7" bestFit="1" customWidth="1"/>
    <col min="12809" max="13056" width="11.5546875" style="7"/>
    <col min="13057" max="13057" width="33.6640625" style="7" customWidth="1"/>
    <col min="13058" max="13062" width="25.6640625" style="7" customWidth="1"/>
    <col min="13063" max="13063" width="11.5546875" style="7"/>
    <col min="13064" max="13064" width="20.109375" style="7" bestFit="1" customWidth="1"/>
    <col min="13065" max="13312" width="11.5546875" style="7"/>
    <col min="13313" max="13313" width="33.6640625" style="7" customWidth="1"/>
    <col min="13314" max="13318" width="25.6640625" style="7" customWidth="1"/>
    <col min="13319" max="13319" width="11.5546875" style="7"/>
    <col min="13320" max="13320" width="20.109375" style="7" bestFit="1" customWidth="1"/>
    <col min="13321" max="13568" width="11.5546875" style="7"/>
    <col min="13569" max="13569" width="33.6640625" style="7" customWidth="1"/>
    <col min="13570" max="13574" width="25.6640625" style="7" customWidth="1"/>
    <col min="13575" max="13575" width="11.5546875" style="7"/>
    <col min="13576" max="13576" width="20.109375" style="7" bestFit="1" customWidth="1"/>
    <col min="13577" max="13824" width="11.5546875" style="7"/>
    <col min="13825" max="13825" width="33.6640625" style="7" customWidth="1"/>
    <col min="13826" max="13830" width="25.6640625" style="7" customWidth="1"/>
    <col min="13831" max="13831" width="11.5546875" style="7"/>
    <col min="13832" max="13832" width="20.109375" style="7" bestFit="1" customWidth="1"/>
    <col min="13833" max="14080" width="11.5546875" style="7"/>
    <col min="14081" max="14081" width="33.6640625" style="7" customWidth="1"/>
    <col min="14082" max="14086" width="25.6640625" style="7" customWidth="1"/>
    <col min="14087" max="14087" width="11.5546875" style="7"/>
    <col min="14088" max="14088" width="20.109375" style="7" bestFit="1" customWidth="1"/>
    <col min="14089" max="14336" width="11.5546875" style="7"/>
    <col min="14337" max="14337" width="33.6640625" style="7" customWidth="1"/>
    <col min="14338" max="14342" width="25.6640625" style="7" customWidth="1"/>
    <col min="14343" max="14343" width="11.5546875" style="7"/>
    <col min="14344" max="14344" width="20.109375" style="7" bestFit="1" customWidth="1"/>
    <col min="14345" max="14592" width="11.5546875" style="7"/>
    <col min="14593" max="14593" width="33.6640625" style="7" customWidth="1"/>
    <col min="14594" max="14598" width="25.6640625" style="7" customWidth="1"/>
    <col min="14599" max="14599" width="11.5546875" style="7"/>
    <col min="14600" max="14600" width="20.109375" style="7" bestFit="1" customWidth="1"/>
    <col min="14601" max="14848" width="11.5546875" style="7"/>
    <col min="14849" max="14849" width="33.6640625" style="7" customWidth="1"/>
    <col min="14850" max="14854" width="25.6640625" style="7" customWidth="1"/>
    <col min="14855" max="14855" width="11.5546875" style="7"/>
    <col min="14856" max="14856" width="20.109375" style="7" bestFit="1" customWidth="1"/>
    <col min="14857" max="15104" width="11.5546875" style="7"/>
    <col min="15105" max="15105" width="33.6640625" style="7" customWidth="1"/>
    <col min="15106" max="15110" width="25.6640625" style="7" customWidth="1"/>
    <col min="15111" max="15111" width="11.5546875" style="7"/>
    <col min="15112" max="15112" width="20.109375" style="7" bestFit="1" customWidth="1"/>
    <col min="15113" max="15360" width="11.5546875" style="7"/>
    <col min="15361" max="15361" width="33.6640625" style="7" customWidth="1"/>
    <col min="15362" max="15366" width="25.6640625" style="7" customWidth="1"/>
    <col min="15367" max="15367" width="11.5546875" style="7"/>
    <col min="15368" max="15368" width="20.109375" style="7" bestFit="1" customWidth="1"/>
    <col min="15369" max="15616" width="11.5546875" style="7"/>
    <col min="15617" max="15617" width="33.6640625" style="7" customWidth="1"/>
    <col min="15618" max="15622" width="25.6640625" style="7" customWidth="1"/>
    <col min="15623" max="15623" width="11.5546875" style="7"/>
    <col min="15624" max="15624" width="20.109375" style="7" bestFit="1" customWidth="1"/>
    <col min="15625" max="15872" width="11.5546875" style="7"/>
    <col min="15873" max="15873" width="33.6640625" style="7" customWidth="1"/>
    <col min="15874" max="15878" width="25.6640625" style="7" customWidth="1"/>
    <col min="15879" max="15879" width="11.5546875" style="7"/>
    <col min="15880" max="15880" width="20.109375" style="7" bestFit="1" customWidth="1"/>
    <col min="15881" max="16128" width="11.5546875" style="7"/>
    <col min="16129" max="16129" width="33.6640625" style="7" customWidth="1"/>
    <col min="16130" max="16134" width="25.6640625" style="7" customWidth="1"/>
    <col min="16135" max="16135" width="11.5546875" style="7"/>
    <col min="16136" max="16136" width="20.109375" style="7" bestFit="1" customWidth="1"/>
    <col min="16137" max="16384" width="11.5546875" style="7"/>
  </cols>
  <sheetData>
    <row r="1" spans="1:8" ht="21" customHeight="1">
      <c r="A1" s="1216" t="s">
        <v>1029</v>
      </c>
      <c r="B1" s="578"/>
      <c r="C1" s="578"/>
      <c r="D1" s="578"/>
      <c r="E1" s="578"/>
      <c r="F1" s="578"/>
    </row>
    <row r="2" spans="1:8" s="1020" customFormat="1" ht="48.75" customHeight="1">
      <c r="A2" s="442" t="s">
        <v>819</v>
      </c>
      <c r="B2" s="442"/>
      <c r="C2" s="442"/>
      <c r="D2" s="442"/>
      <c r="E2" s="442"/>
      <c r="F2" s="442"/>
      <c r="G2" s="1019"/>
    </row>
    <row r="3" spans="1:8" s="99" customFormat="1" ht="24" customHeight="1">
      <c r="A3" s="100">
        <v>45688</v>
      </c>
      <c r="B3" s="100"/>
      <c r="C3" s="100"/>
      <c r="D3" s="100"/>
      <c r="E3" s="100"/>
      <c r="F3" s="100"/>
      <c r="G3" s="1021"/>
    </row>
    <row r="4" spans="1:8" s="99" customFormat="1" ht="17.100000000000001" customHeight="1">
      <c r="A4" s="74" t="s">
        <v>70</v>
      </c>
      <c r="B4" s="74"/>
      <c r="C4" s="74"/>
      <c r="D4" s="74"/>
      <c r="E4" s="74"/>
      <c r="F4" s="74"/>
      <c r="G4" s="1021"/>
    </row>
    <row r="5" spans="1:8" s="76" customFormat="1" ht="13.8" thickBot="1">
      <c r="A5" s="1022"/>
      <c r="B5" s="1022"/>
      <c r="C5" s="1022"/>
      <c r="D5" s="1022"/>
      <c r="E5" s="1022"/>
      <c r="F5" s="1022"/>
      <c r="G5" s="1023"/>
    </row>
    <row r="6" spans="1:8" s="76" customFormat="1" ht="24" customHeight="1">
      <c r="A6" s="1024" t="s">
        <v>1</v>
      </c>
      <c r="B6" s="1025" t="s">
        <v>820</v>
      </c>
      <c r="C6" s="1025"/>
      <c r="D6" s="1025"/>
      <c r="E6" s="1025"/>
      <c r="F6" s="1025"/>
      <c r="G6" s="1023"/>
    </row>
    <row r="7" spans="1:8" s="76" customFormat="1" ht="62.25" customHeight="1">
      <c r="A7" s="1026"/>
      <c r="B7" s="570" t="s">
        <v>821</v>
      </c>
      <c r="C7" s="570" t="s">
        <v>822</v>
      </c>
      <c r="D7" s="1027" t="s">
        <v>823</v>
      </c>
      <c r="E7" s="1027" t="s">
        <v>824</v>
      </c>
      <c r="F7" s="1027" t="s">
        <v>825</v>
      </c>
      <c r="G7" s="1023"/>
    </row>
    <row r="8" spans="1:8" s="21" customFormat="1" ht="20.100000000000001" customHeight="1">
      <c r="A8" s="85" t="s">
        <v>28</v>
      </c>
      <c r="B8" s="1028">
        <v>109.39569</v>
      </c>
      <c r="C8" s="1028" t="s">
        <v>67</v>
      </c>
      <c r="D8" s="1028">
        <v>1175.5345500000001</v>
      </c>
      <c r="E8" s="1028" t="s">
        <v>67</v>
      </c>
      <c r="F8" s="1029">
        <v>1284.9302399999999</v>
      </c>
      <c r="G8" s="1030"/>
      <c r="H8" s="1031"/>
    </row>
    <row r="9" spans="1:8" s="21" customFormat="1" ht="20.100000000000001" customHeight="1">
      <c r="A9" s="21" t="s">
        <v>29</v>
      </c>
      <c r="B9" s="1028">
        <v>3.0608499999999998</v>
      </c>
      <c r="C9" s="1028" t="s">
        <v>67</v>
      </c>
      <c r="D9" s="1028">
        <v>302.94729999999998</v>
      </c>
      <c r="E9" s="1028" t="s">
        <v>67</v>
      </c>
      <c r="F9" s="1029">
        <v>306.00815</v>
      </c>
      <c r="G9" s="1030"/>
      <c r="H9" s="1031"/>
    </row>
    <row r="10" spans="1:8" s="21" customFormat="1" ht="20.100000000000001" customHeight="1">
      <c r="A10" s="21" t="s">
        <v>30</v>
      </c>
      <c r="B10" s="1028">
        <v>168.71503999999999</v>
      </c>
      <c r="C10" s="1028" t="s">
        <v>67</v>
      </c>
      <c r="D10" s="1028">
        <v>1266.1891599999999</v>
      </c>
      <c r="E10" s="1028" t="s">
        <v>67</v>
      </c>
      <c r="F10" s="1029">
        <v>1434.9041999999999</v>
      </c>
      <c r="G10" s="1030"/>
      <c r="H10" s="1031"/>
    </row>
    <row r="11" spans="1:8" s="21" customFormat="1" ht="20.100000000000001" customHeight="1">
      <c r="A11" s="21" t="s">
        <v>31</v>
      </c>
      <c r="B11" s="1028">
        <v>51.796550000000003</v>
      </c>
      <c r="C11" s="1028" t="s">
        <v>67</v>
      </c>
      <c r="D11" s="1028" t="s">
        <v>67</v>
      </c>
      <c r="E11" s="1028" t="s">
        <v>67</v>
      </c>
      <c r="F11" s="1029">
        <v>51.796550000000003</v>
      </c>
      <c r="G11" s="1030"/>
      <c r="H11" s="1031"/>
    </row>
    <row r="12" spans="1:8" s="21" customFormat="1" ht="20.100000000000001" customHeight="1">
      <c r="A12" s="21" t="s">
        <v>32</v>
      </c>
      <c r="B12" s="1028">
        <v>202.74623</v>
      </c>
      <c r="C12" s="1028" t="s">
        <v>67</v>
      </c>
      <c r="D12" s="1028" t="s">
        <v>67</v>
      </c>
      <c r="E12" s="1028" t="s">
        <v>67</v>
      </c>
      <c r="F12" s="1029">
        <v>202.74623</v>
      </c>
      <c r="G12" s="1030"/>
      <c r="H12" s="1031"/>
    </row>
    <row r="13" spans="1:8" s="21" customFormat="1" ht="20.100000000000001" customHeight="1">
      <c r="A13" s="85" t="s">
        <v>33</v>
      </c>
      <c r="B13" s="1028">
        <v>2199.40823</v>
      </c>
      <c r="C13" s="1028" t="s">
        <v>67</v>
      </c>
      <c r="D13" s="1028" t="s">
        <v>67</v>
      </c>
      <c r="E13" s="1028" t="s">
        <v>67</v>
      </c>
      <c r="F13" s="1029">
        <v>2199.40823</v>
      </c>
      <c r="G13" s="1030"/>
      <c r="H13" s="1031"/>
    </row>
    <row r="14" spans="1:8" s="21" customFormat="1" ht="20.100000000000001" customHeight="1">
      <c r="A14" s="85" t="s">
        <v>34</v>
      </c>
      <c r="B14" s="1028">
        <v>164.75994</v>
      </c>
      <c r="C14" s="1028" t="s">
        <v>67</v>
      </c>
      <c r="D14" s="1028" t="s">
        <v>67</v>
      </c>
      <c r="E14" s="1028" t="s">
        <v>67</v>
      </c>
      <c r="F14" s="1029">
        <v>164.75994</v>
      </c>
      <c r="G14" s="1030"/>
      <c r="H14" s="1031"/>
    </row>
    <row r="15" spans="1:8" s="21" customFormat="1" ht="20.100000000000001" customHeight="1">
      <c r="A15" s="85" t="s">
        <v>35</v>
      </c>
      <c r="B15" s="1028">
        <v>66.389399999999995</v>
      </c>
      <c r="C15" s="1028" t="s">
        <v>67</v>
      </c>
      <c r="D15" s="1028">
        <v>13.493510000000001</v>
      </c>
      <c r="E15" s="1028" t="s">
        <v>67</v>
      </c>
      <c r="F15" s="1029">
        <v>79.882909999999995</v>
      </c>
      <c r="G15" s="1030"/>
      <c r="H15" s="1031"/>
    </row>
    <row r="16" spans="1:8" s="1032" customFormat="1" ht="21.9" customHeight="1">
      <c r="A16" s="375" t="s">
        <v>656</v>
      </c>
      <c r="B16" s="1029">
        <v>2966.2719299999999</v>
      </c>
      <c r="C16" s="1029" t="s">
        <v>67</v>
      </c>
      <c r="D16" s="1029">
        <v>2758.1645199999998</v>
      </c>
      <c r="E16" s="1029" t="s">
        <v>67</v>
      </c>
      <c r="F16" s="1029">
        <v>5724.4364500000001</v>
      </c>
      <c r="G16" s="1030"/>
      <c r="H16" s="526"/>
    </row>
    <row r="17" spans="1:7" ht="7.5" customHeight="1" thickBot="1">
      <c r="A17" s="1033"/>
      <c r="B17" s="1034"/>
      <c r="C17" s="1034"/>
      <c r="D17" s="1034"/>
      <c r="E17" s="1034"/>
      <c r="F17" s="1034"/>
      <c r="G17" s="1035"/>
    </row>
    <row r="18" spans="1:7" ht="17.25" customHeight="1">
      <c r="A18" s="1036" t="s">
        <v>826</v>
      </c>
      <c r="B18" s="1036"/>
      <c r="C18" s="1036"/>
      <c r="D18" s="1036"/>
      <c r="E18" s="1036"/>
      <c r="F18" s="1036"/>
    </row>
    <row r="19" spans="1:7" ht="16.5" customHeight="1">
      <c r="A19" s="1037" t="s">
        <v>503</v>
      </c>
      <c r="B19" s="1038"/>
      <c r="C19" s="1038"/>
      <c r="D19" s="1038"/>
      <c r="E19" s="1038"/>
      <c r="F19" s="1038"/>
    </row>
    <row r="20" spans="1:7">
      <c r="A20" s="1038"/>
      <c r="B20" s="1038"/>
      <c r="C20" s="1038"/>
      <c r="D20" s="1038"/>
      <c r="E20" s="1038"/>
      <c r="F20" s="1038"/>
    </row>
  </sheetData>
  <mergeCells count="6">
    <mergeCell ref="A2:F2"/>
    <mergeCell ref="A4:F4"/>
    <mergeCell ref="A5:F5"/>
    <mergeCell ref="A6:A7"/>
    <mergeCell ref="B6:F6"/>
    <mergeCell ref="A18:F18"/>
  </mergeCells>
  <hyperlinks>
    <hyperlink ref="A1" location="Índice!A1" display="Volver al Índice" xr:uid="{0C69F234-6455-41D2-9492-A2CDF8578DF2}"/>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2ACF-053C-4C2F-8CC4-DA92214EBAA1}">
  <dimension ref="A1:H20"/>
  <sheetViews>
    <sheetView showGridLines="0" zoomScaleNormal="100" workbookViewId="0"/>
  </sheetViews>
  <sheetFormatPr baseColWidth="10" defaultRowHeight="13.2"/>
  <cols>
    <col min="1" max="1" width="45.109375" style="7" customWidth="1"/>
    <col min="2" max="2" width="29.88671875" style="7" customWidth="1"/>
    <col min="3" max="4" width="28.109375" style="7" customWidth="1"/>
    <col min="5" max="5" width="27.6640625" style="7" customWidth="1"/>
    <col min="6" max="6" width="11.5546875" style="410"/>
    <col min="7" max="7" width="8.88671875" style="7" customWidth="1"/>
    <col min="8" max="8" width="20.109375" style="7" bestFit="1" customWidth="1"/>
    <col min="9" max="256" width="11.5546875" style="7"/>
    <col min="257" max="257" width="45.109375" style="7" customWidth="1"/>
    <col min="258" max="258" width="29.88671875" style="7" customWidth="1"/>
    <col min="259" max="260" width="28.109375" style="7" customWidth="1"/>
    <col min="261" max="261" width="27.6640625" style="7" customWidth="1"/>
    <col min="262" max="262" width="11.5546875" style="7"/>
    <col min="263" max="263" width="8.88671875" style="7" customWidth="1"/>
    <col min="264" max="264" width="20.109375" style="7" bestFit="1" customWidth="1"/>
    <col min="265" max="512" width="11.5546875" style="7"/>
    <col min="513" max="513" width="45.109375" style="7" customWidth="1"/>
    <col min="514" max="514" width="29.88671875" style="7" customWidth="1"/>
    <col min="515" max="516" width="28.109375" style="7" customWidth="1"/>
    <col min="517" max="517" width="27.6640625" style="7" customWidth="1"/>
    <col min="518" max="518" width="11.5546875" style="7"/>
    <col min="519" max="519" width="8.88671875" style="7" customWidth="1"/>
    <col min="520" max="520" width="20.109375" style="7" bestFit="1" customWidth="1"/>
    <col min="521" max="768" width="11.5546875" style="7"/>
    <col min="769" max="769" width="45.109375" style="7" customWidth="1"/>
    <col min="770" max="770" width="29.88671875" style="7" customWidth="1"/>
    <col min="771" max="772" width="28.109375" style="7" customWidth="1"/>
    <col min="773" max="773" width="27.6640625" style="7" customWidth="1"/>
    <col min="774" max="774" width="11.5546875" style="7"/>
    <col min="775" max="775" width="8.88671875" style="7" customWidth="1"/>
    <col min="776" max="776" width="20.109375" style="7" bestFit="1" customWidth="1"/>
    <col min="777" max="1024" width="11.5546875" style="7"/>
    <col min="1025" max="1025" width="45.109375" style="7" customWidth="1"/>
    <col min="1026" max="1026" width="29.88671875" style="7" customWidth="1"/>
    <col min="1027" max="1028" width="28.109375" style="7" customWidth="1"/>
    <col min="1029" max="1029" width="27.6640625" style="7" customWidth="1"/>
    <col min="1030" max="1030" width="11.5546875" style="7"/>
    <col min="1031" max="1031" width="8.88671875" style="7" customWidth="1"/>
    <col min="1032" max="1032" width="20.109375" style="7" bestFit="1" customWidth="1"/>
    <col min="1033" max="1280" width="11.5546875" style="7"/>
    <col min="1281" max="1281" width="45.109375" style="7" customWidth="1"/>
    <col min="1282" max="1282" width="29.88671875" style="7" customWidth="1"/>
    <col min="1283" max="1284" width="28.109375" style="7" customWidth="1"/>
    <col min="1285" max="1285" width="27.6640625" style="7" customWidth="1"/>
    <col min="1286" max="1286" width="11.5546875" style="7"/>
    <col min="1287" max="1287" width="8.88671875" style="7" customWidth="1"/>
    <col min="1288" max="1288" width="20.109375" style="7" bestFit="1" customWidth="1"/>
    <col min="1289" max="1536" width="11.5546875" style="7"/>
    <col min="1537" max="1537" width="45.109375" style="7" customWidth="1"/>
    <col min="1538" max="1538" width="29.88671875" style="7" customWidth="1"/>
    <col min="1539" max="1540" width="28.109375" style="7" customWidth="1"/>
    <col min="1541" max="1541" width="27.6640625" style="7" customWidth="1"/>
    <col min="1542" max="1542" width="11.5546875" style="7"/>
    <col min="1543" max="1543" width="8.88671875" style="7" customWidth="1"/>
    <col min="1544" max="1544" width="20.109375" style="7" bestFit="1" customWidth="1"/>
    <col min="1545" max="1792" width="11.5546875" style="7"/>
    <col min="1793" max="1793" width="45.109375" style="7" customWidth="1"/>
    <col min="1794" max="1794" width="29.88671875" style="7" customWidth="1"/>
    <col min="1795" max="1796" width="28.109375" style="7" customWidth="1"/>
    <col min="1797" max="1797" width="27.6640625" style="7" customWidth="1"/>
    <col min="1798" max="1798" width="11.5546875" style="7"/>
    <col min="1799" max="1799" width="8.88671875" style="7" customWidth="1"/>
    <col min="1800" max="1800" width="20.109375" style="7" bestFit="1" customWidth="1"/>
    <col min="1801" max="2048" width="11.5546875" style="7"/>
    <col min="2049" max="2049" width="45.109375" style="7" customWidth="1"/>
    <col min="2050" max="2050" width="29.88671875" style="7" customWidth="1"/>
    <col min="2051" max="2052" width="28.109375" style="7" customWidth="1"/>
    <col min="2053" max="2053" width="27.6640625" style="7" customWidth="1"/>
    <col min="2054" max="2054" width="11.5546875" style="7"/>
    <col min="2055" max="2055" width="8.88671875" style="7" customWidth="1"/>
    <col min="2056" max="2056" width="20.109375" style="7" bestFit="1" customWidth="1"/>
    <col min="2057" max="2304" width="11.5546875" style="7"/>
    <col min="2305" max="2305" width="45.109375" style="7" customWidth="1"/>
    <col min="2306" max="2306" width="29.88671875" style="7" customWidth="1"/>
    <col min="2307" max="2308" width="28.109375" style="7" customWidth="1"/>
    <col min="2309" max="2309" width="27.6640625" style="7" customWidth="1"/>
    <col min="2310" max="2310" width="11.5546875" style="7"/>
    <col min="2311" max="2311" width="8.88671875" style="7" customWidth="1"/>
    <col min="2312" max="2312" width="20.109375" style="7" bestFit="1" customWidth="1"/>
    <col min="2313" max="2560" width="11.5546875" style="7"/>
    <col min="2561" max="2561" width="45.109375" style="7" customWidth="1"/>
    <col min="2562" max="2562" width="29.88671875" style="7" customWidth="1"/>
    <col min="2563" max="2564" width="28.109375" style="7" customWidth="1"/>
    <col min="2565" max="2565" width="27.6640625" style="7" customWidth="1"/>
    <col min="2566" max="2566" width="11.5546875" style="7"/>
    <col min="2567" max="2567" width="8.88671875" style="7" customWidth="1"/>
    <col min="2568" max="2568" width="20.109375" style="7" bestFit="1" customWidth="1"/>
    <col min="2569" max="2816" width="11.5546875" style="7"/>
    <col min="2817" max="2817" width="45.109375" style="7" customWidth="1"/>
    <col min="2818" max="2818" width="29.88671875" style="7" customWidth="1"/>
    <col min="2819" max="2820" width="28.109375" style="7" customWidth="1"/>
    <col min="2821" max="2821" width="27.6640625" style="7" customWidth="1"/>
    <col min="2822" max="2822" width="11.5546875" style="7"/>
    <col min="2823" max="2823" width="8.88671875" style="7" customWidth="1"/>
    <col min="2824" max="2824" width="20.109375" style="7" bestFit="1" customWidth="1"/>
    <col min="2825" max="3072" width="11.5546875" style="7"/>
    <col min="3073" max="3073" width="45.109375" style="7" customWidth="1"/>
    <col min="3074" max="3074" width="29.88671875" style="7" customWidth="1"/>
    <col min="3075" max="3076" width="28.109375" style="7" customWidth="1"/>
    <col min="3077" max="3077" width="27.6640625" style="7" customWidth="1"/>
    <col min="3078" max="3078" width="11.5546875" style="7"/>
    <col min="3079" max="3079" width="8.88671875" style="7" customWidth="1"/>
    <col min="3080" max="3080" width="20.109375" style="7" bestFit="1" customWidth="1"/>
    <col min="3081" max="3328" width="11.5546875" style="7"/>
    <col min="3329" max="3329" width="45.109375" style="7" customWidth="1"/>
    <col min="3330" max="3330" width="29.88671875" style="7" customWidth="1"/>
    <col min="3331" max="3332" width="28.109375" style="7" customWidth="1"/>
    <col min="3333" max="3333" width="27.6640625" style="7" customWidth="1"/>
    <col min="3334" max="3334" width="11.5546875" style="7"/>
    <col min="3335" max="3335" width="8.88671875" style="7" customWidth="1"/>
    <col min="3336" max="3336" width="20.109375" style="7" bestFit="1" customWidth="1"/>
    <col min="3337" max="3584" width="11.5546875" style="7"/>
    <col min="3585" max="3585" width="45.109375" style="7" customWidth="1"/>
    <col min="3586" max="3586" width="29.88671875" style="7" customWidth="1"/>
    <col min="3587" max="3588" width="28.109375" style="7" customWidth="1"/>
    <col min="3589" max="3589" width="27.6640625" style="7" customWidth="1"/>
    <col min="3590" max="3590" width="11.5546875" style="7"/>
    <col min="3591" max="3591" width="8.88671875" style="7" customWidth="1"/>
    <col min="3592" max="3592" width="20.109375" style="7" bestFit="1" customWidth="1"/>
    <col min="3593" max="3840" width="11.5546875" style="7"/>
    <col min="3841" max="3841" width="45.109375" style="7" customWidth="1"/>
    <col min="3842" max="3842" width="29.88671875" style="7" customWidth="1"/>
    <col min="3843" max="3844" width="28.109375" style="7" customWidth="1"/>
    <col min="3845" max="3845" width="27.6640625" style="7" customWidth="1"/>
    <col min="3846" max="3846" width="11.5546875" style="7"/>
    <col min="3847" max="3847" width="8.88671875" style="7" customWidth="1"/>
    <col min="3848" max="3848" width="20.109375" style="7" bestFit="1" customWidth="1"/>
    <col min="3849" max="4096" width="11.5546875" style="7"/>
    <col min="4097" max="4097" width="45.109375" style="7" customWidth="1"/>
    <col min="4098" max="4098" width="29.88671875" style="7" customWidth="1"/>
    <col min="4099" max="4100" width="28.109375" style="7" customWidth="1"/>
    <col min="4101" max="4101" width="27.6640625" style="7" customWidth="1"/>
    <col min="4102" max="4102" width="11.5546875" style="7"/>
    <col min="4103" max="4103" width="8.88671875" style="7" customWidth="1"/>
    <col min="4104" max="4104" width="20.109375" style="7" bestFit="1" customWidth="1"/>
    <col min="4105" max="4352" width="11.5546875" style="7"/>
    <col min="4353" max="4353" width="45.109375" style="7" customWidth="1"/>
    <col min="4354" max="4354" width="29.88671875" style="7" customWidth="1"/>
    <col min="4355" max="4356" width="28.109375" style="7" customWidth="1"/>
    <col min="4357" max="4357" width="27.6640625" style="7" customWidth="1"/>
    <col min="4358" max="4358" width="11.5546875" style="7"/>
    <col min="4359" max="4359" width="8.88671875" style="7" customWidth="1"/>
    <col min="4360" max="4360" width="20.109375" style="7" bestFit="1" customWidth="1"/>
    <col min="4361" max="4608" width="11.5546875" style="7"/>
    <col min="4609" max="4609" width="45.109375" style="7" customWidth="1"/>
    <col min="4610" max="4610" width="29.88671875" style="7" customWidth="1"/>
    <col min="4611" max="4612" width="28.109375" style="7" customWidth="1"/>
    <col min="4613" max="4613" width="27.6640625" style="7" customWidth="1"/>
    <col min="4614" max="4614" width="11.5546875" style="7"/>
    <col min="4615" max="4615" width="8.88671875" style="7" customWidth="1"/>
    <col min="4616" max="4616" width="20.109375" style="7" bestFit="1" customWidth="1"/>
    <col min="4617" max="4864" width="11.5546875" style="7"/>
    <col min="4865" max="4865" width="45.109375" style="7" customWidth="1"/>
    <col min="4866" max="4866" width="29.88671875" style="7" customWidth="1"/>
    <col min="4867" max="4868" width="28.109375" style="7" customWidth="1"/>
    <col min="4869" max="4869" width="27.6640625" style="7" customWidth="1"/>
    <col min="4870" max="4870" width="11.5546875" style="7"/>
    <col min="4871" max="4871" width="8.88671875" style="7" customWidth="1"/>
    <col min="4872" max="4872" width="20.109375" style="7" bestFit="1" customWidth="1"/>
    <col min="4873" max="5120" width="11.5546875" style="7"/>
    <col min="5121" max="5121" width="45.109375" style="7" customWidth="1"/>
    <col min="5122" max="5122" width="29.88671875" style="7" customWidth="1"/>
    <col min="5123" max="5124" width="28.109375" style="7" customWidth="1"/>
    <col min="5125" max="5125" width="27.6640625" style="7" customWidth="1"/>
    <col min="5126" max="5126" width="11.5546875" style="7"/>
    <col min="5127" max="5127" width="8.88671875" style="7" customWidth="1"/>
    <col min="5128" max="5128" width="20.109375" style="7" bestFit="1" customWidth="1"/>
    <col min="5129" max="5376" width="11.5546875" style="7"/>
    <col min="5377" max="5377" width="45.109375" style="7" customWidth="1"/>
    <col min="5378" max="5378" width="29.88671875" style="7" customWidth="1"/>
    <col min="5379" max="5380" width="28.109375" style="7" customWidth="1"/>
    <col min="5381" max="5381" width="27.6640625" style="7" customWidth="1"/>
    <col min="5382" max="5382" width="11.5546875" style="7"/>
    <col min="5383" max="5383" width="8.88671875" style="7" customWidth="1"/>
    <col min="5384" max="5384" width="20.109375" style="7" bestFit="1" customWidth="1"/>
    <col min="5385" max="5632" width="11.5546875" style="7"/>
    <col min="5633" max="5633" width="45.109375" style="7" customWidth="1"/>
    <col min="5634" max="5634" width="29.88671875" style="7" customWidth="1"/>
    <col min="5635" max="5636" width="28.109375" style="7" customWidth="1"/>
    <col min="5637" max="5637" width="27.6640625" style="7" customWidth="1"/>
    <col min="5638" max="5638" width="11.5546875" style="7"/>
    <col min="5639" max="5639" width="8.88671875" style="7" customWidth="1"/>
    <col min="5640" max="5640" width="20.109375" style="7" bestFit="1" customWidth="1"/>
    <col min="5641" max="5888" width="11.5546875" style="7"/>
    <col min="5889" max="5889" width="45.109375" style="7" customWidth="1"/>
    <col min="5890" max="5890" width="29.88671875" style="7" customWidth="1"/>
    <col min="5891" max="5892" width="28.109375" style="7" customWidth="1"/>
    <col min="5893" max="5893" width="27.6640625" style="7" customWidth="1"/>
    <col min="5894" max="5894" width="11.5546875" style="7"/>
    <col min="5895" max="5895" width="8.88671875" style="7" customWidth="1"/>
    <col min="5896" max="5896" width="20.109375" style="7" bestFit="1" customWidth="1"/>
    <col min="5897" max="6144" width="11.5546875" style="7"/>
    <col min="6145" max="6145" width="45.109375" style="7" customWidth="1"/>
    <col min="6146" max="6146" width="29.88671875" style="7" customWidth="1"/>
    <col min="6147" max="6148" width="28.109375" style="7" customWidth="1"/>
    <col min="6149" max="6149" width="27.6640625" style="7" customWidth="1"/>
    <col min="6150" max="6150" width="11.5546875" style="7"/>
    <col min="6151" max="6151" width="8.88671875" style="7" customWidth="1"/>
    <col min="6152" max="6152" width="20.109375" style="7" bestFit="1" customWidth="1"/>
    <col min="6153" max="6400" width="11.5546875" style="7"/>
    <col min="6401" max="6401" width="45.109375" style="7" customWidth="1"/>
    <col min="6402" max="6402" width="29.88671875" style="7" customWidth="1"/>
    <col min="6403" max="6404" width="28.109375" style="7" customWidth="1"/>
    <col min="6405" max="6405" width="27.6640625" style="7" customWidth="1"/>
    <col min="6406" max="6406" width="11.5546875" style="7"/>
    <col min="6407" max="6407" width="8.88671875" style="7" customWidth="1"/>
    <col min="6408" max="6408" width="20.109375" style="7" bestFit="1" customWidth="1"/>
    <col min="6409" max="6656" width="11.5546875" style="7"/>
    <col min="6657" max="6657" width="45.109375" style="7" customWidth="1"/>
    <col min="6658" max="6658" width="29.88671875" style="7" customWidth="1"/>
    <col min="6659" max="6660" width="28.109375" style="7" customWidth="1"/>
    <col min="6661" max="6661" width="27.6640625" style="7" customWidth="1"/>
    <col min="6662" max="6662" width="11.5546875" style="7"/>
    <col min="6663" max="6663" width="8.88671875" style="7" customWidth="1"/>
    <col min="6664" max="6664" width="20.109375" style="7" bestFit="1" customWidth="1"/>
    <col min="6665" max="6912" width="11.5546875" style="7"/>
    <col min="6913" max="6913" width="45.109375" style="7" customWidth="1"/>
    <col min="6914" max="6914" width="29.88671875" style="7" customWidth="1"/>
    <col min="6915" max="6916" width="28.109375" style="7" customWidth="1"/>
    <col min="6917" max="6917" width="27.6640625" style="7" customWidth="1"/>
    <col min="6918" max="6918" width="11.5546875" style="7"/>
    <col min="6919" max="6919" width="8.88671875" style="7" customWidth="1"/>
    <col min="6920" max="6920" width="20.109375" style="7" bestFit="1" customWidth="1"/>
    <col min="6921" max="7168" width="11.5546875" style="7"/>
    <col min="7169" max="7169" width="45.109375" style="7" customWidth="1"/>
    <col min="7170" max="7170" width="29.88671875" style="7" customWidth="1"/>
    <col min="7171" max="7172" width="28.109375" style="7" customWidth="1"/>
    <col min="7173" max="7173" width="27.6640625" style="7" customWidth="1"/>
    <col min="7174" max="7174" width="11.5546875" style="7"/>
    <col min="7175" max="7175" width="8.88671875" style="7" customWidth="1"/>
    <col min="7176" max="7176" width="20.109375" style="7" bestFit="1" customWidth="1"/>
    <col min="7177" max="7424" width="11.5546875" style="7"/>
    <col min="7425" max="7425" width="45.109375" style="7" customWidth="1"/>
    <col min="7426" max="7426" width="29.88671875" style="7" customWidth="1"/>
    <col min="7427" max="7428" width="28.109375" style="7" customWidth="1"/>
    <col min="7429" max="7429" width="27.6640625" style="7" customWidth="1"/>
    <col min="7430" max="7430" width="11.5546875" style="7"/>
    <col min="7431" max="7431" width="8.88671875" style="7" customWidth="1"/>
    <col min="7432" max="7432" width="20.109375" style="7" bestFit="1" customWidth="1"/>
    <col min="7433" max="7680" width="11.5546875" style="7"/>
    <col min="7681" max="7681" width="45.109375" style="7" customWidth="1"/>
    <col min="7682" max="7682" width="29.88671875" style="7" customWidth="1"/>
    <col min="7683" max="7684" width="28.109375" style="7" customWidth="1"/>
    <col min="7685" max="7685" width="27.6640625" style="7" customWidth="1"/>
    <col min="7686" max="7686" width="11.5546875" style="7"/>
    <col min="7687" max="7687" width="8.88671875" style="7" customWidth="1"/>
    <col min="7688" max="7688" width="20.109375" style="7" bestFit="1" customWidth="1"/>
    <col min="7689" max="7936" width="11.5546875" style="7"/>
    <col min="7937" max="7937" width="45.109375" style="7" customWidth="1"/>
    <col min="7938" max="7938" width="29.88671875" style="7" customWidth="1"/>
    <col min="7939" max="7940" width="28.109375" style="7" customWidth="1"/>
    <col min="7941" max="7941" width="27.6640625" style="7" customWidth="1"/>
    <col min="7942" max="7942" width="11.5546875" style="7"/>
    <col min="7943" max="7943" width="8.88671875" style="7" customWidth="1"/>
    <col min="7944" max="7944" width="20.109375" style="7" bestFit="1" customWidth="1"/>
    <col min="7945" max="8192" width="11.5546875" style="7"/>
    <col min="8193" max="8193" width="45.109375" style="7" customWidth="1"/>
    <col min="8194" max="8194" width="29.88671875" style="7" customWidth="1"/>
    <col min="8195" max="8196" width="28.109375" style="7" customWidth="1"/>
    <col min="8197" max="8197" width="27.6640625" style="7" customWidth="1"/>
    <col min="8198" max="8198" width="11.5546875" style="7"/>
    <col min="8199" max="8199" width="8.88671875" style="7" customWidth="1"/>
    <col min="8200" max="8200" width="20.109375" style="7" bestFit="1" customWidth="1"/>
    <col min="8201" max="8448" width="11.5546875" style="7"/>
    <col min="8449" max="8449" width="45.109375" style="7" customWidth="1"/>
    <col min="8450" max="8450" width="29.88671875" style="7" customWidth="1"/>
    <col min="8451" max="8452" width="28.109375" style="7" customWidth="1"/>
    <col min="8453" max="8453" width="27.6640625" style="7" customWidth="1"/>
    <col min="8454" max="8454" width="11.5546875" style="7"/>
    <col min="8455" max="8455" width="8.88671875" style="7" customWidth="1"/>
    <col min="8456" max="8456" width="20.109375" style="7" bestFit="1" customWidth="1"/>
    <col min="8457" max="8704" width="11.5546875" style="7"/>
    <col min="8705" max="8705" width="45.109375" style="7" customWidth="1"/>
    <col min="8706" max="8706" width="29.88671875" style="7" customWidth="1"/>
    <col min="8707" max="8708" width="28.109375" style="7" customWidth="1"/>
    <col min="8709" max="8709" width="27.6640625" style="7" customWidth="1"/>
    <col min="8710" max="8710" width="11.5546875" style="7"/>
    <col min="8711" max="8711" width="8.88671875" style="7" customWidth="1"/>
    <col min="8712" max="8712" width="20.109375" style="7" bestFit="1" customWidth="1"/>
    <col min="8713" max="8960" width="11.5546875" style="7"/>
    <col min="8961" max="8961" width="45.109375" style="7" customWidth="1"/>
    <col min="8962" max="8962" width="29.88671875" style="7" customWidth="1"/>
    <col min="8963" max="8964" width="28.109375" style="7" customWidth="1"/>
    <col min="8965" max="8965" width="27.6640625" style="7" customWidth="1"/>
    <col min="8966" max="8966" width="11.5546875" style="7"/>
    <col min="8967" max="8967" width="8.88671875" style="7" customWidth="1"/>
    <col min="8968" max="8968" width="20.109375" style="7" bestFit="1" customWidth="1"/>
    <col min="8969" max="9216" width="11.5546875" style="7"/>
    <col min="9217" max="9217" width="45.109375" style="7" customWidth="1"/>
    <col min="9218" max="9218" width="29.88671875" style="7" customWidth="1"/>
    <col min="9219" max="9220" width="28.109375" style="7" customWidth="1"/>
    <col min="9221" max="9221" width="27.6640625" style="7" customWidth="1"/>
    <col min="9222" max="9222" width="11.5546875" style="7"/>
    <col min="9223" max="9223" width="8.88671875" style="7" customWidth="1"/>
    <col min="9224" max="9224" width="20.109375" style="7" bestFit="1" customWidth="1"/>
    <col min="9225" max="9472" width="11.5546875" style="7"/>
    <col min="9473" max="9473" width="45.109375" style="7" customWidth="1"/>
    <col min="9474" max="9474" width="29.88671875" style="7" customWidth="1"/>
    <col min="9475" max="9476" width="28.109375" style="7" customWidth="1"/>
    <col min="9477" max="9477" width="27.6640625" style="7" customWidth="1"/>
    <col min="9478" max="9478" width="11.5546875" style="7"/>
    <col min="9479" max="9479" width="8.88671875" style="7" customWidth="1"/>
    <col min="9480" max="9480" width="20.109375" style="7" bestFit="1" customWidth="1"/>
    <col min="9481" max="9728" width="11.5546875" style="7"/>
    <col min="9729" max="9729" width="45.109375" style="7" customWidth="1"/>
    <col min="9730" max="9730" width="29.88671875" style="7" customWidth="1"/>
    <col min="9731" max="9732" width="28.109375" style="7" customWidth="1"/>
    <col min="9733" max="9733" width="27.6640625" style="7" customWidth="1"/>
    <col min="9734" max="9734" width="11.5546875" style="7"/>
    <col min="9735" max="9735" width="8.88671875" style="7" customWidth="1"/>
    <col min="9736" max="9736" width="20.109375" style="7" bestFit="1" customWidth="1"/>
    <col min="9737" max="9984" width="11.5546875" style="7"/>
    <col min="9985" max="9985" width="45.109375" style="7" customWidth="1"/>
    <col min="9986" max="9986" width="29.88671875" style="7" customWidth="1"/>
    <col min="9987" max="9988" width="28.109375" style="7" customWidth="1"/>
    <col min="9989" max="9989" width="27.6640625" style="7" customWidth="1"/>
    <col min="9990" max="9990" width="11.5546875" style="7"/>
    <col min="9991" max="9991" width="8.88671875" style="7" customWidth="1"/>
    <col min="9992" max="9992" width="20.109375" style="7" bestFit="1" customWidth="1"/>
    <col min="9993" max="10240" width="11.5546875" style="7"/>
    <col min="10241" max="10241" width="45.109375" style="7" customWidth="1"/>
    <col min="10242" max="10242" width="29.88671875" style="7" customWidth="1"/>
    <col min="10243" max="10244" width="28.109375" style="7" customWidth="1"/>
    <col min="10245" max="10245" width="27.6640625" style="7" customWidth="1"/>
    <col min="10246" max="10246" width="11.5546875" style="7"/>
    <col min="10247" max="10247" width="8.88671875" style="7" customWidth="1"/>
    <col min="10248" max="10248" width="20.109375" style="7" bestFit="1" customWidth="1"/>
    <col min="10249" max="10496" width="11.5546875" style="7"/>
    <col min="10497" max="10497" width="45.109375" style="7" customWidth="1"/>
    <col min="10498" max="10498" width="29.88671875" style="7" customWidth="1"/>
    <col min="10499" max="10500" width="28.109375" style="7" customWidth="1"/>
    <col min="10501" max="10501" width="27.6640625" style="7" customWidth="1"/>
    <col min="10502" max="10502" width="11.5546875" style="7"/>
    <col min="10503" max="10503" width="8.88671875" style="7" customWidth="1"/>
    <col min="10504" max="10504" width="20.109375" style="7" bestFit="1" customWidth="1"/>
    <col min="10505" max="10752" width="11.5546875" style="7"/>
    <col min="10753" max="10753" width="45.109375" style="7" customWidth="1"/>
    <col min="10754" max="10754" width="29.88671875" style="7" customWidth="1"/>
    <col min="10755" max="10756" width="28.109375" style="7" customWidth="1"/>
    <col min="10757" max="10757" width="27.6640625" style="7" customWidth="1"/>
    <col min="10758" max="10758" width="11.5546875" style="7"/>
    <col min="10759" max="10759" width="8.88671875" style="7" customWidth="1"/>
    <col min="10760" max="10760" width="20.109375" style="7" bestFit="1" customWidth="1"/>
    <col min="10761" max="11008" width="11.5546875" style="7"/>
    <col min="11009" max="11009" width="45.109375" style="7" customWidth="1"/>
    <col min="11010" max="11010" width="29.88671875" style="7" customWidth="1"/>
    <col min="11011" max="11012" width="28.109375" style="7" customWidth="1"/>
    <col min="11013" max="11013" width="27.6640625" style="7" customWidth="1"/>
    <col min="11014" max="11014" width="11.5546875" style="7"/>
    <col min="11015" max="11015" width="8.88671875" style="7" customWidth="1"/>
    <col min="11016" max="11016" width="20.109375" style="7" bestFit="1" customWidth="1"/>
    <col min="11017" max="11264" width="11.5546875" style="7"/>
    <col min="11265" max="11265" width="45.109375" style="7" customWidth="1"/>
    <col min="11266" max="11266" width="29.88671875" style="7" customWidth="1"/>
    <col min="11267" max="11268" width="28.109375" style="7" customWidth="1"/>
    <col min="11269" max="11269" width="27.6640625" style="7" customWidth="1"/>
    <col min="11270" max="11270" width="11.5546875" style="7"/>
    <col min="11271" max="11271" width="8.88671875" style="7" customWidth="1"/>
    <col min="11272" max="11272" width="20.109375" style="7" bestFit="1" customWidth="1"/>
    <col min="11273" max="11520" width="11.5546875" style="7"/>
    <col min="11521" max="11521" width="45.109375" style="7" customWidth="1"/>
    <col min="11522" max="11522" width="29.88671875" style="7" customWidth="1"/>
    <col min="11523" max="11524" width="28.109375" style="7" customWidth="1"/>
    <col min="11525" max="11525" width="27.6640625" style="7" customWidth="1"/>
    <col min="11526" max="11526" width="11.5546875" style="7"/>
    <col min="11527" max="11527" width="8.88671875" style="7" customWidth="1"/>
    <col min="11528" max="11528" width="20.109375" style="7" bestFit="1" customWidth="1"/>
    <col min="11529" max="11776" width="11.5546875" style="7"/>
    <col min="11777" max="11777" width="45.109375" style="7" customWidth="1"/>
    <col min="11778" max="11778" width="29.88671875" style="7" customWidth="1"/>
    <col min="11779" max="11780" width="28.109375" style="7" customWidth="1"/>
    <col min="11781" max="11781" width="27.6640625" style="7" customWidth="1"/>
    <col min="11782" max="11782" width="11.5546875" style="7"/>
    <col min="11783" max="11783" width="8.88671875" style="7" customWidth="1"/>
    <col min="11784" max="11784" width="20.109375" style="7" bestFit="1" customWidth="1"/>
    <col min="11785" max="12032" width="11.5546875" style="7"/>
    <col min="12033" max="12033" width="45.109375" style="7" customWidth="1"/>
    <col min="12034" max="12034" width="29.88671875" style="7" customWidth="1"/>
    <col min="12035" max="12036" width="28.109375" style="7" customWidth="1"/>
    <col min="12037" max="12037" width="27.6640625" style="7" customWidth="1"/>
    <col min="12038" max="12038" width="11.5546875" style="7"/>
    <col min="12039" max="12039" width="8.88671875" style="7" customWidth="1"/>
    <col min="12040" max="12040" width="20.109375" style="7" bestFit="1" customWidth="1"/>
    <col min="12041" max="12288" width="11.5546875" style="7"/>
    <col min="12289" max="12289" width="45.109375" style="7" customWidth="1"/>
    <col min="12290" max="12290" width="29.88671875" style="7" customWidth="1"/>
    <col min="12291" max="12292" width="28.109375" style="7" customWidth="1"/>
    <col min="12293" max="12293" width="27.6640625" style="7" customWidth="1"/>
    <col min="12294" max="12294" width="11.5546875" style="7"/>
    <col min="12295" max="12295" width="8.88671875" style="7" customWidth="1"/>
    <col min="12296" max="12296" width="20.109375" style="7" bestFit="1" customWidth="1"/>
    <col min="12297" max="12544" width="11.5546875" style="7"/>
    <col min="12545" max="12545" width="45.109375" style="7" customWidth="1"/>
    <col min="12546" max="12546" width="29.88671875" style="7" customWidth="1"/>
    <col min="12547" max="12548" width="28.109375" style="7" customWidth="1"/>
    <col min="12549" max="12549" width="27.6640625" style="7" customWidth="1"/>
    <col min="12550" max="12550" width="11.5546875" style="7"/>
    <col min="12551" max="12551" width="8.88671875" style="7" customWidth="1"/>
    <col min="12552" max="12552" width="20.109375" style="7" bestFit="1" customWidth="1"/>
    <col min="12553" max="12800" width="11.5546875" style="7"/>
    <col min="12801" max="12801" width="45.109375" style="7" customWidth="1"/>
    <col min="12802" max="12802" width="29.88671875" style="7" customWidth="1"/>
    <col min="12803" max="12804" width="28.109375" style="7" customWidth="1"/>
    <col min="12805" max="12805" width="27.6640625" style="7" customWidth="1"/>
    <col min="12806" max="12806" width="11.5546875" style="7"/>
    <col min="12807" max="12807" width="8.88671875" style="7" customWidth="1"/>
    <col min="12808" max="12808" width="20.109375" style="7" bestFit="1" customWidth="1"/>
    <col min="12809" max="13056" width="11.5546875" style="7"/>
    <col min="13057" max="13057" width="45.109375" style="7" customWidth="1"/>
    <col min="13058" max="13058" width="29.88671875" style="7" customWidth="1"/>
    <col min="13059" max="13060" width="28.109375" style="7" customWidth="1"/>
    <col min="13061" max="13061" width="27.6640625" style="7" customWidth="1"/>
    <col min="13062" max="13062" width="11.5546875" style="7"/>
    <col min="13063" max="13063" width="8.88671875" style="7" customWidth="1"/>
    <col min="13064" max="13064" width="20.109375" style="7" bestFit="1" customWidth="1"/>
    <col min="13065" max="13312" width="11.5546875" style="7"/>
    <col min="13313" max="13313" width="45.109375" style="7" customWidth="1"/>
    <col min="13314" max="13314" width="29.88671875" style="7" customWidth="1"/>
    <col min="13315" max="13316" width="28.109375" style="7" customWidth="1"/>
    <col min="13317" max="13317" width="27.6640625" style="7" customWidth="1"/>
    <col min="13318" max="13318" width="11.5546875" style="7"/>
    <col min="13319" max="13319" width="8.88671875" style="7" customWidth="1"/>
    <col min="13320" max="13320" width="20.109375" style="7" bestFit="1" customWidth="1"/>
    <col min="13321" max="13568" width="11.5546875" style="7"/>
    <col min="13569" max="13569" width="45.109375" style="7" customWidth="1"/>
    <col min="13570" max="13570" width="29.88671875" style="7" customWidth="1"/>
    <col min="13571" max="13572" width="28.109375" style="7" customWidth="1"/>
    <col min="13573" max="13573" width="27.6640625" style="7" customWidth="1"/>
    <col min="13574" max="13574" width="11.5546875" style="7"/>
    <col min="13575" max="13575" width="8.88671875" style="7" customWidth="1"/>
    <col min="13576" max="13576" width="20.109375" style="7" bestFit="1" customWidth="1"/>
    <col min="13577" max="13824" width="11.5546875" style="7"/>
    <col min="13825" max="13825" width="45.109375" style="7" customWidth="1"/>
    <col min="13826" max="13826" width="29.88671875" style="7" customWidth="1"/>
    <col min="13827" max="13828" width="28.109375" style="7" customWidth="1"/>
    <col min="13829" max="13829" width="27.6640625" style="7" customWidth="1"/>
    <col min="13830" max="13830" width="11.5546875" style="7"/>
    <col min="13831" max="13831" width="8.88671875" style="7" customWidth="1"/>
    <col min="13832" max="13832" width="20.109375" style="7" bestFit="1" customWidth="1"/>
    <col min="13833" max="14080" width="11.5546875" style="7"/>
    <col min="14081" max="14081" width="45.109375" style="7" customWidth="1"/>
    <col min="14082" max="14082" width="29.88671875" style="7" customWidth="1"/>
    <col min="14083" max="14084" width="28.109375" style="7" customWidth="1"/>
    <col min="14085" max="14085" width="27.6640625" style="7" customWidth="1"/>
    <col min="14086" max="14086" width="11.5546875" style="7"/>
    <col min="14087" max="14087" width="8.88671875" style="7" customWidth="1"/>
    <col min="14088" max="14088" width="20.109375" style="7" bestFit="1" customWidth="1"/>
    <col min="14089" max="14336" width="11.5546875" style="7"/>
    <col min="14337" max="14337" width="45.109375" style="7" customWidth="1"/>
    <col min="14338" max="14338" width="29.88671875" style="7" customWidth="1"/>
    <col min="14339" max="14340" width="28.109375" style="7" customWidth="1"/>
    <col min="14341" max="14341" width="27.6640625" style="7" customWidth="1"/>
    <col min="14342" max="14342" width="11.5546875" style="7"/>
    <col min="14343" max="14343" width="8.88671875" style="7" customWidth="1"/>
    <col min="14344" max="14344" width="20.109375" style="7" bestFit="1" customWidth="1"/>
    <col min="14345" max="14592" width="11.5546875" style="7"/>
    <col min="14593" max="14593" width="45.109375" style="7" customWidth="1"/>
    <col min="14594" max="14594" width="29.88671875" style="7" customWidth="1"/>
    <col min="14595" max="14596" width="28.109375" style="7" customWidth="1"/>
    <col min="14597" max="14597" width="27.6640625" style="7" customWidth="1"/>
    <col min="14598" max="14598" width="11.5546875" style="7"/>
    <col min="14599" max="14599" width="8.88671875" style="7" customWidth="1"/>
    <col min="14600" max="14600" width="20.109375" style="7" bestFit="1" customWidth="1"/>
    <col min="14601" max="14848" width="11.5546875" style="7"/>
    <col min="14849" max="14849" width="45.109375" style="7" customWidth="1"/>
    <col min="14850" max="14850" width="29.88671875" style="7" customWidth="1"/>
    <col min="14851" max="14852" width="28.109375" style="7" customWidth="1"/>
    <col min="14853" max="14853" width="27.6640625" style="7" customWidth="1"/>
    <col min="14854" max="14854" width="11.5546875" style="7"/>
    <col min="14855" max="14855" width="8.88671875" style="7" customWidth="1"/>
    <col min="14856" max="14856" width="20.109375" style="7" bestFit="1" customWidth="1"/>
    <col min="14857" max="15104" width="11.5546875" style="7"/>
    <col min="15105" max="15105" width="45.109375" style="7" customWidth="1"/>
    <col min="15106" max="15106" width="29.88671875" style="7" customWidth="1"/>
    <col min="15107" max="15108" width="28.109375" style="7" customWidth="1"/>
    <col min="15109" max="15109" width="27.6640625" style="7" customWidth="1"/>
    <col min="15110" max="15110" width="11.5546875" style="7"/>
    <col min="15111" max="15111" width="8.88671875" style="7" customWidth="1"/>
    <col min="15112" max="15112" width="20.109375" style="7" bestFit="1" customWidth="1"/>
    <col min="15113" max="15360" width="11.5546875" style="7"/>
    <col min="15361" max="15361" width="45.109375" style="7" customWidth="1"/>
    <col min="15362" max="15362" width="29.88671875" style="7" customWidth="1"/>
    <col min="15363" max="15364" width="28.109375" style="7" customWidth="1"/>
    <col min="15365" max="15365" width="27.6640625" style="7" customWidth="1"/>
    <col min="15366" max="15366" width="11.5546875" style="7"/>
    <col min="15367" max="15367" width="8.88671875" style="7" customWidth="1"/>
    <col min="15368" max="15368" width="20.109375" style="7" bestFit="1" customWidth="1"/>
    <col min="15369" max="15616" width="11.5546875" style="7"/>
    <col min="15617" max="15617" width="45.109375" style="7" customWidth="1"/>
    <col min="15618" max="15618" width="29.88671875" style="7" customWidth="1"/>
    <col min="15619" max="15620" width="28.109375" style="7" customWidth="1"/>
    <col min="15621" max="15621" width="27.6640625" style="7" customWidth="1"/>
    <col min="15622" max="15622" width="11.5546875" style="7"/>
    <col min="15623" max="15623" width="8.88671875" style="7" customWidth="1"/>
    <col min="15624" max="15624" width="20.109375" style="7" bestFit="1" customWidth="1"/>
    <col min="15625" max="15872" width="11.5546875" style="7"/>
    <col min="15873" max="15873" width="45.109375" style="7" customWidth="1"/>
    <col min="15874" max="15874" width="29.88671875" style="7" customWidth="1"/>
    <col min="15875" max="15876" width="28.109375" style="7" customWidth="1"/>
    <col min="15877" max="15877" width="27.6640625" style="7" customWidth="1"/>
    <col min="15878" max="15878" width="11.5546875" style="7"/>
    <col min="15879" max="15879" width="8.88671875" style="7" customWidth="1"/>
    <col min="15880" max="15880" width="20.109375" style="7" bestFit="1" customWidth="1"/>
    <col min="15881" max="16128" width="11.5546875" style="7"/>
    <col min="16129" max="16129" width="45.109375" style="7" customWidth="1"/>
    <col min="16130" max="16130" width="29.88671875" style="7" customWidth="1"/>
    <col min="16131" max="16132" width="28.109375" style="7" customWidth="1"/>
    <col min="16133" max="16133" width="27.6640625" style="7" customWidth="1"/>
    <col min="16134" max="16134" width="11.5546875" style="7"/>
    <col min="16135" max="16135" width="8.88671875" style="7" customWidth="1"/>
    <col min="16136" max="16136" width="20.109375" style="7" bestFit="1" customWidth="1"/>
    <col min="16137" max="16384" width="11.5546875" style="7"/>
  </cols>
  <sheetData>
    <row r="1" spans="1:8" ht="13.8">
      <c r="A1" s="1216" t="s">
        <v>1029</v>
      </c>
    </row>
    <row r="2" spans="1:8" s="1020" customFormat="1" ht="33.75" customHeight="1">
      <c r="A2" s="70" t="s">
        <v>827</v>
      </c>
      <c r="B2" s="70"/>
      <c r="C2" s="70"/>
      <c r="D2" s="70"/>
      <c r="E2" s="70"/>
      <c r="F2" s="1019"/>
    </row>
    <row r="3" spans="1:8" s="99" customFormat="1" ht="24" customHeight="1">
      <c r="A3" s="100">
        <v>45688</v>
      </c>
      <c r="B3" s="100"/>
      <c r="C3" s="100"/>
      <c r="D3" s="100"/>
      <c r="E3" s="100"/>
      <c r="F3" s="1021"/>
    </row>
    <row r="4" spans="1:8" s="99" customFormat="1" ht="21" customHeight="1">
      <c r="A4" s="74" t="s">
        <v>70</v>
      </c>
      <c r="B4" s="74"/>
      <c r="C4" s="74"/>
      <c r="D4" s="74"/>
      <c r="E4" s="74"/>
      <c r="F4" s="1021"/>
    </row>
    <row r="5" spans="1:8" s="76" customFormat="1" ht="6" customHeight="1" thickBot="1">
      <c r="A5" s="1022"/>
      <c r="B5" s="1022"/>
      <c r="C5" s="1022"/>
      <c r="D5" s="1022"/>
      <c r="E5" s="1022"/>
      <c r="F5" s="1023"/>
    </row>
    <row r="6" spans="1:8" s="76" customFormat="1" ht="20.100000000000001" customHeight="1">
      <c r="A6" s="1024" t="s">
        <v>1</v>
      </c>
      <c r="B6" s="209" t="s">
        <v>828</v>
      </c>
      <c r="C6" s="209" t="s">
        <v>829</v>
      </c>
      <c r="D6" s="209" t="s">
        <v>830</v>
      </c>
      <c r="E6" s="209" t="s">
        <v>831</v>
      </c>
      <c r="F6" s="1023"/>
    </row>
    <row r="7" spans="1:8" s="76" customFormat="1" ht="80.099999999999994" customHeight="1">
      <c r="A7" s="1026"/>
      <c r="B7" s="212"/>
      <c r="C7" s="212"/>
      <c r="D7" s="212"/>
      <c r="E7" s="212"/>
      <c r="F7" s="1023"/>
    </row>
    <row r="8" spans="1:8" s="21" customFormat="1" ht="21.9" customHeight="1">
      <c r="A8" s="85" t="s">
        <v>28</v>
      </c>
      <c r="B8" s="1028">
        <v>-1151.5336299999999</v>
      </c>
      <c r="C8" s="1028" t="s">
        <v>67</v>
      </c>
      <c r="D8" s="1028" t="s">
        <v>67</v>
      </c>
      <c r="E8" s="1029">
        <v>-1151.5336299999999</v>
      </c>
      <c r="F8" s="1030"/>
      <c r="H8" s="1031"/>
    </row>
    <row r="9" spans="1:8" s="21" customFormat="1" ht="21.9" customHeight="1">
      <c r="A9" s="21" t="s">
        <v>29</v>
      </c>
      <c r="B9" s="1028">
        <v>-32.21949</v>
      </c>
      <c r="C9" s="1028" t="s">
        <v>67</v>
      </c>
      <c r="D9" s="1028" t="s">
        <v>67</v>
      </c>
      <c r="E9" s="1029">
        <v>-32.21949</v>
      </c>
      <c r="F9" s="1030"/>
      <c r="H9" s="1031"/>
    </row>
    <row r="10" spans="1:8" s="21" customFormat="1" ht="21.9" customHeight="1">
      <c r="A10" s="21" t="s">
        <v>30</v>
      </c>
      <c r="B10" s="1028">
        <v>1775.9478099999999</v>
      </c>
      <c r="C10" s="1028" t="s">
        <v>67</v>
      </c>
      <c r="D10" s="1028" t="s">
        <v>67</v>
      </c>
      <c r="E10" s="1029">
        <v>1775.9478099999999</v>
      </c>
      <c r="F10" s="1030"/>
      <c r="H10" s="1031"/>
    </row>
    <row r="11" spans="1:8" s="21" customFormat="1" ht="21.9" customHeight="1">
      <c r="A11" s="21" t="s">
        <v>31</v>
      </c>
      <c r="B11" s="1028">
        <v>545.22689000000003</v>
      </c>
      <c r="C11" s="1028" t="s">
        <v>67</v>
      </c>
      <c r="D11" s="1028" t="s">
        <v>67</v>
      </c>
      <c r="E11" s="1029">
        <v>545.22689000000003</v>
      </c>
      <c r="F11" s="1030"/>
      <c r="H11" s="1031"/>
    </row>
    <row r="12" spans="1:8" s="21" customFormat="1" ht="21.9" customHeight="1">
      <c r="A12" s="21" t="s">
        <v>32</v>
      </c>
      <c r="B12" s="1028">
        <v>-2134.1708100000001</v>
      </c>
      <c r="C12" s="1028" t="s">
        <v>67</v>
      </c>
      <c r="D12" s="1028" t="s">
        <v>67</v>
      </c>
      <c r="E12" s="1029">
        <v>-2134.1708100000001</v>
      </c>
      <c r="F12" s="1030"/>
      <c r="H12" s="1031"/>
    </row>
    <row r="13" spans="1:8" s="21" customFormat="1" ht="21.9" customHeight="1">
      <c r="A13" s="85" t="s">
        <v>33</v>
      </c>
      <c r="B13" s="1028">
        <v>-23151.665570000001</v>
      </c>
      <c r="C13" s="1028" t="s">
        <v>67</v>
      </c>
      <c r="D13" s="1028" t="s">
        <v>67</v>
      </c>
      <c r="E13" s="1029">
        <v>-23151.665570000001</v>
      </c>
      <c r="F13" s="1030"/>
      <c r="H13" s="1031"/>
    </row>
    <row r="14" spans="1:8" s="21" customFormat="1" ht="21.9" customHeight="1">
      <c r="A14" s="85" t="s">
        <v>34</v>
      </c>
      <c r="B14" s="1028">
        <v>1734.31511</v>
      </c>
      <c r="C14" s="1028" t="s">
        <v>67</v>
      </c>
      <c r="D14" s="1028" t="s">
        <v>67</v>
      </c>
      <c r="E14" s="1029">
        <v>1734.31511</v>
      </c>
      <c r="F14" s="1030"/>
      <c r="H14" s="1031"/>
    </row>
    <row r="15" spans="1:8" s="21" customFormat="1" ht="21.9" customHeight="1">
      <c r="A15" s="85" t="s">
        <v>35</v>
      </c>
      <c r="B15" s="1028">
        <v>698.83579999999995</v>
      </c>
      <c r="C15" s="1028" t="s">
        <v>67</v>
      </c>
      <c r="D15" s="1028" t="s">
        <v>67</v>
      </c>
      <c r="E15" s="1029">
        <v>698.83579999999995</v>
      </c>
      <c r="F15" s="1030"/>
      <c r="H15" s="1031"/>
    </row>
    <row r="16" spans="1:8" s="1032" customFormat="1" ht="21.9" customHeight="1">
      <c r="A16" s="375" t="s">
        <v>656</v>
      </c>
      <c r="B16" s="1029">
        <v>-21715.263889999998</v>
      </c>
      <c r="C16" s="1029" t="s">
        <v>67</v>
      </c>
      <c r="D16" s="1029" t="s">
        <v>67</v>
      </c>
      <c r="E16" s="1029">
        <v>-21715.263889999998</v>
      </c>
      <c r="F16" s="1030"/>
      <c r="G16" s="1039"/>
    </row>
    <row r="17" spans="1:6" ht="7.5" customHeight="1" thickBot="1">
      <c r="A17" s="1033"/>
      <c r="B17" s="1034"/>
      <c r="C17" s="1034"/>
      <c r="D17" s="1034"/>
      <c r="E17" s="1034"/>
      <c r="F17" s="1040"/>
    </row>
    <row r="18" spans="1:6" s="123" customFormat="1" ht="15.75" customHeight="1">
      <c r="A18" s="565" t="s">
        <v>832</v>
      </c>
      <c r="B18" s="1041"/>
      <c r="C18" s="1041"/>
      <c r="D18" s="1041"/>
      <c r="E18" s="1041"/>
      <c r="F18" s="1042"/>
    </row>
    <row r="19" spans="1:6" ht="12" customHeight="1">
      <c r="A19" s="96" t="s">
        <v>833</v>
      </c>
      <c r="B19" s="1041"/>
      <c r="C19" s="1041"/>
      <c r="D19" s="1041"/>
      <c r="E19" s="1041"/>
    </row>
    <row r="20" spans="1:6" ht="12" customHeight="1">
      <c r="A20" s="15" t="s">
        <v>503</v>
      </c>
      <c r="B20" s="1041"/>
      <c r="C20" s="1041"/>
      <c r="D20" s="1041"/>
      <c r="E20" s="1041"/>
    </row>
  </sheetData>
  <mergeCells count="8">
    <mergeCell ref="A2:E2"/>
    <mergeCell ref="A4:E4"/>
    <mergeCell ref="A5:E5"/>
    <mergeCell ref="A6:A7"/>
    <mergeCell ref="B6:B7"/>
    <mergeCell ref="C6:C7"/>
    <mergeCell ref="D6:D7"/>
    <mergeCell ref="E6:E7"/>
  </mergeCells>
  <hyperlinks>
    <hyperlink ref="A1" location="Índice!A1" display="Volver al Índice" xr:uid="{CBCFF04A-428D-4484-BD7F-149CB629B851}"/>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AD367-4821-4666-A36B-5C7059E56413}">
  <dimension ref="A1:G19"/>
  <sheetViews>
    <sheetView showGridLines="0" zoomScaleNormal="100" workbookViewId="0"/>
  </sheetViews>
  <sheetFormatPr baseColWidth="10" defaultColWidth="33.6640625" defaultRowHeight="13.2"/>
  <cols>
    <col min="1" max="1" width="33.6640625" style="540" customWidth="1"/>
    <col min="2" max="2" width="24.6640625" style="540" customWidth="1"/>
    <col min="3" max="3" width="23" style="540" customWidth="1"/>
    <col min="4" max="4" width="19.109375" style="540" customWidth="1"/>
    <col min="5" max="5" width="19.109375" style="1058" customWidth="1"/>
    <col min="6" max="255" width="11.5546875" style="540" customWidth="1"/>
    <col min="256" max="257" width="33.6640625" style="540"/>
    <col min="258" max="258" width="24.6640625" style="540" customWidth="1"/>
    <col min="259" max="259" width="23" style="540" customWidth="1"/>
    <col min="260" max="261" width="19.109375" style="540" customWidth="1"/>
    <col min="262" max="511" width="11.5546875" style="540" customWidth="1"/>
    <col min="512" max="513" width="33.6640625" style="540"/>
    <col min="514" max="514" width="24.6640625" style="540" customWidth="1"/>
    <col min="515" max="515" width="23" style="540" customWidth="1"/>
    <col min="516" max="517" width="19.109375" style="540" customWidth="1"/>
    <col min="518" max="767" width="11.5546875" style="540" customWidth="1"/>
    <col min="768" max="769" width="33.6640625" style="540"/>
    <col min="770" max="770" width="24.6640625" style="540" customWidth="1"/>
    <col min="771" max="771" width="23" style="540" customWidth="1"/>
    <col min="772" max="773" width="19.109375" style="540" customWidth="1"/>
    <col min="774" max="1023" width="11.5546875" style="540" customWidth="1"/>
    <col min="1024" max="1025" width="33.6640625" style="540"/>
    <col min="1026" max="1026" width="24.6640625" style="540" customWidth="1"/>
    <col min="1027" max="1027" width="23" style="540" customWidth="1"/>
    <col min="1028" max="1029" width="19.109375" style="540" customWidth="1"/>
    <col min="1030" max="1279" width="11.5546875" style="540" customWidth="1"/>
    <col min="1280" max="1281" width="33.6640625" style="540"/>
    <col min="1282" max="1282" width="24.6640625" style="540" customWidth="1"/>
    <col min="1283" max="1283" width="23" style="540" customWidth="1"/>
    <col min="1284" max="1285" width="19.109375" style="540" customWidth="1"/>
    <col min="1286" max="1535" width="11.5546875" style="540" customWidth="1"/>
    <col min="1536" max="1537" width="33.6640625" style="540"/>
    <col min="1538" max="1538" width="24.6640625" style="540" customWidth="1"/>
    <col min="1539" max="1539" width="23" style="540" customWidth="1"/>
    <col min="1540" max="1541" width="19.109375" style="540" customWidth="1"/>
    <col min="1542" max="1791" width="11.5546875" style="540" customWidth="1"/>
    <col min="1792" max="1793" width="33.6640625" style="540"/>
    <col min="1794" max="1794" width="24.6640625" style="540" customWidth="1"/>
    <col min="1795" max="1795" width="23" style="540" customWidth="1"/>
    <col min="1796" max="1797" width="19.109375" style="540" customWidth="1"/>
    <col min="1798" max="2047" width="11.5546875" style="540" customWidth="1"/>
    <col min="2048" max="2049" width="33.6640625" style="540"/>
    <col min="2050" max="2050" width="24.6640625" style="540" customWidth="1"/>
    <col min="2051" max="2051" width="23" style="540" customWidth="1"/>
    <col min="2052" max="2053" width="19.109375" style="540" customWidth="1"/>
    <col min="2054" max="2303" width="11.5546875" style="540" customWidth="1"/>
    <col min="2304" max="2305" width="33.6640625" style="540"/>
    <col min="2306" max="2306" width="24.6640625" style="540" customWidth="1"/>
    <col min="2307" max="2307" width="23" style="540" customWidth="1"/>
    <col min="2308" max="2309" width="19.109375" style="540" customWidth="1"/>
    <col min="2310" max="2559" width="11.5546875" style="540" customWidth="1"/>
    <col min="2560" max="2561" width="33.6640625" style="540"/>
    <col min="2562" max="2562" width="24.6640625" style="540" customWidth="1"/>
    <col min="2563" max="2563" width="23" style="540" customWidth="1"/>
    <col min="2564" max="2565" width="19.109375" style="540" customWidth="1"/>
    <col min="2566" max="2815" width="11.5546875" style="540" customWidth="1"/>
    <col min="2816" max="2817" width="33.6640625" style="540"/>
    <col min="2818" max="2818" width="24.6640625" style="540" customWidth="1"/>
    <col min="2819" max="2819" width="23" style="540" customWidth="1"/>
    <col min="2820" max="2821" width="19.109375" style="540" customWidth="1"/>
    <col min="2822" max="3071" width="11.5546875" style="540" customWidth="1"/>
    <col min="3072" max="3073" width="33.6640625" style="540"/>
    <col min="3074" max="3074" width="24.6640625" style="540" customWidth="1"/>
    <col min="3075" max="3075" width="23" style="540" customWidth="1"/>
    <col min="3076" max="3077" width="19.109375" style="540" customWidth="1"/>
    <col min="3078" max="3327" width="11.5546875" style="540" customWidth="1"/>
    <col min="3328" max="3329" width="33.6640625" style="540"/>
    <col min="3330" max="3330" width="24.6640625" style="540" customWidth="1"/>
    <col min="3331" max="3331" width="23" style="540" customWidth="1"/>
    <col min="3332" max="3333" width="19.109375" style="540" customWidth="1"/>
    <col min="3334" max="3583" width="11.5546875" style="540" customWidth="1"/>
    <col min="3584" max="3585" width="33.6640625" style="540"/>
    <col min="3586" max="3586" width="24.6640625" style="540" customWidth="1"/>
    <col min="3587" max="3587" width="23" style="540" customWidth="1"/>
    <col min="3588" max="3589" width="19.109375" style="540" customWidth="1"/>
    <col min="3590" max="3839" width="11.5546875" style="540" customWidth="1"/>
    <col min="3840" max="3841" width="33.6640625" style="540"/>
    <col min="3842" max="3842" width="24.6640625" style="540" customWidth="1"/>
    <col min="3843" max="3843" width="23" style="540" customWidth="1"/>
    <col min="3844" max="3845" width="19.109375" style="540" customWidth="1"/>
    <col min="3846" max="4095" width="11.5546875" style="540" customWidth="1"/>
    <col min="4096" max="4097" width="33.6640625" style="540"/>
    <col min="4098" max="4098" width="24.6640625" style="540" customWidth="1"/>
    <col min="4099" max="4099" width="23" style="540" customWidth="1"/>
    <col min="4100" max="4101" width="19.109375" style="540" customWidth="1"/>
    <col min="4102" max="4351" width="11.5546875" style="540" customWidth="1"/>
    <col min="4352" max="4353" width="33.6640625" style="540"/>
    <col min="4354" max="4354" width="24.6640625" style="540" customWidth="1"/>
    <col min="4355" max="4355" width="23" style="540" customWidth="1"/>
    <col min="4356" max="4357" width="19.109375" style="540" customWidth="1"/>
    <col min="4358" max="4607" width="11.5546875" style="540" customWidth="1"/>
    <col min="4608" max="4609" width="33.6640625" style="540"/>
    <col min="4610" max="4610" width="24.6640625" style="540" customWidth="1"/>
    <col min="4611" max="4611" width="23" style="540" customWidth="1"/>
    <col min="4612" max="4613" width="19.109375" style="540" customWidth="1"/>
    <col min="4614" max="4863" width="11.5546875" style="540" customWidth="1"/>
    <col min="4864" max="4865" width="33.6640625" style="540"/>
    <col min="4866" max="4866" width="24.6640625" style="540" customWidth="1"/>
    <col min="4867" max="4867" width="23" style="540" customWidth="1"/>
    <col min="4868" max="4869" width="19.109375" style="540" customWidth="1"/>
    <col min="4870" max="5119" width="11.5546875" style="540" customWidth="1"/>
    <col min="5120" max="5121" width="33.6640625" style="540"/>
    <col min="5122" max="5122" width="24.6640625" style="540" customWidth="1"/>
    <col min="5123" max="5123" width="23" style="540" customWidth="1"/>
    <col min="5124" max="5125" width="19.109375" style="540" customWidth="1"/>
    <col min="5126" max="5375" width="11.5546875" style="540" customWidth="1"/>
    <col min="5376" max="5377" width="33.6640625" style="540"/>
    <col min="5378" max="5378" width="24.6640625" style="540" customWidth="1"/>
    <col min="5379" max="5379" width="23" style="540" customWidth="1"/>
    <col min="5380" max="5381" width="19.109375" style="540" customWidth="1"/>
    <col min="5382" max="5631" width="11.5546875" style="540" customWidth="1"/>
    <col min="5632" max="5633" width="33.6640625" style="540"/>
    <col min="5634" max="5634" width="24.6640625" style="540" customWidth="1"/>
    <col min="5635" max="5635" width="23" style="540" customWidth="1"/>
    <col min="5636" max="5637" width="19.109375" style="540" customWidth="1"/>
    <col min="5638" max="5887" width="11.5546875" style="540" customWidth="1"/>
    <col min="5888" max="5889" width="33.6640625" style="540"/>
    <col min="5890" max="5890" width="24.6640625" style="540" customWidth="1"/>
    <col min="5891" max="5891" width="23" style="540" customWidth="1"/>
    <col min="5892" max="5893" width="19.109375" style="540" customWidth="1"/>
    <col min="5894" max="6143" width="11.5546875" style="540" customWidth="1"/>
    <col min="6144" max="6145" width="33.6640625" style="540"/>
    <col min="6146" max="6146" width="24.6640625" style="540" customWidth="1"/>
    <col min="6147" max="6147" width="23" style="540" customWidth="1"/>
    <col min="6148" max="6149" width="19.109375" style="540" customWidth="1"/>
    <col min="6150" max="6399" width="11.5546875" style="540" customWidth="1"/>
    <col min="6400" max="6401" width="33.6640625" style="540"/>
    <col min="6402" max="6402" width="24.6640625" style="540" customWidth="1"/>
    <col min="6403" max="6403" width="23" style="540" customWidth="1"/>
    <col min="6404" max="6405" width="19.109375" style="540" customWidth="1"/>
    <col min="6406" max="6655" width="11.5546875" style="540" customWidth="1"/>
    <col min="6656" max="6657" width="33.6640625" style="540"/>
    <col min="6658" max="6658" width="24.6640625" style="540" customWidth="1"/>
    <col min="6659" max="6659" width="23" style="540" customWidth="1"/>
    <col min="6660" max="6661" width="19.109375" style="540" customWidth="1"/>
    <col min="6662" max="6911" width="11.5546875" style="540" customWidth="1"/>
    <col min="6912" max="6913" width="33.6640625" style="540"/>
    <col min="6914" max="6914" width="24.6640625" style="540" customWidth="1"/>
    <col min="6915" max="6915" width="23" style="540" customWidth="1"/>
    <col min="6916" max="6917" width="19.109375" style="540" customWidth="1"/>
    <col min="6918" max="7167" width="11.5546875" style="540" customWidth="1"/>
    <col min="7168" max="7169" width="33.6640625" style="540"/>
    <col min="7170" max="7170" width="24.6640625" style="540" customWidth="1"/>
    <col min="7171" max="7171" width="23" style="540" customWidth="1"/>
    <col min="7172" max="7173" width="19.109375" style="540" customWidth="1"/>
    <col min="7174" max="7423" width="11.5546875" style="540" customWidth="1"/>
    <col min="7424" max="7425" width="33.6640625" style="540"/>
    <col min="7426" max="7426" width="24.6640625" style="540" customWidth="1"/>
    <col min="7427" max="7427" width="23" style="540" customWidth="1"/>
    <col min="7428" max="7429" width="19.109375" style="540" customWidth="1"/>
    <col min="7430" max="7679" width="11.5546875" style="540" customWidth="1"/>
    <col min="7680" max="7681" width="33.6640625" style="540"/>
    <col min="7682" max="7682" width="24.6640625" style="540" customWidth="1"/>
    <col min="7683" max="7683" width="23" style="540" customWidth="1"/>
    <col min="7684" max="7685" width="19.109375" style="540" customWidth="1"/>
    <col min="7686" max="7935" width="11.5546875" style="540" customWidth="1"/>
    <col min="7936" max="7937" width="33.6640625" style="540"/>
    <col min="7938" max="7938" width="24.6640625" style="540" customWidth="1"/>
    <col min="7939" max="7939" width="23" style="540" customWidth="1"/>
    <col min="7940" max="7941" width="19.109375" style="540" customWidth="1"/>
    <col min="7942" max="8191" width="11.5546875" style="540" customWidth="1"/>
    <col min="8192" max="8193" width="33.6640625" style="540"/>
    <col min="8194" max="8194" width="24.6640625" style="540" customWidth="1"/>
    <col min="8195" max="8195" width="23" style="540" customWidth="1"/>
    <col min="8196" max="8197" width="19.109375" style="540" customWidth="1"/>
    <col min="8198" max="8447" width="11.5546875" style="540" customWidth="1"/>
    <col min="8448" max="8449" width="33.6640625" style="540"/>
    <col min="8450" max="8450" width="24.6640625" style="540" customWidth="1"/>
    <col min="8451" max="8451" width="23" style="540" customWidth="1"/>
    <col min="8452" max="8453" width="19.109375" style="540" customWidth="1"/>
    <col min="8454" max="8703" width="11.5546875" style="540" customWidth="1"/>
    <col min="8704" max="8705" width="33.6640625" style="540"/>
    <col min="8706" max="8706" width="24.6640625" style="540" customWidth="1"/>
    <col min="8707" max="8707" width="23" style="540" customWidth="1"/>
    <col min="8708" max="8709" width="19.109375" style="540" customWidth="1"/>
    <col min="8710" max="8959" width="11.5546875" style="540" customWidth="1"/>
    <col min="8960" max="8961" width="33.6640625" style="540"/>
    <col min="8962" max="8962" width="24.6640625" style="540" customWidth="1"/>
    <col min="8963" max="8963" width="23" style="540" customWidth="1"/>
    <col min="8964" max="8965" width="19.109375" style="540" customWidth="1"/>
    <col min="8966" max="9215" width="11.5546875" style="540" customWidth="1"/>
    <col min="9216" max="9217" width="33.6640625" style="540"/>
    <col min="9218" max="9218" width="24.6640625" style="540" customWidth="1"/>
    <col min="9219" max="9219" width="23" style="540" customWidth="1"/>
    <col min="9220" max="9221" width="19.109375" style="540" customWidth="1"/>
    <col min="9222" max="9471" width="11.5546875" style="540" customWidth="1"/>
    <col min="9472" max="9473" width="33.6640625" style="540"/>
    <col min="9474" max="9474" width="24.6640625" style="540" customWidth="1"/>
    <col min="9475" max="9475" width="23" style="540" customWidth="1"/>
    <col min="9476" max="9477" width="19.109375" style="540" customWidth="1"/>
    <col min="9478" max="9727" width="11.5546875" style="540" customWidth="1"/>
    <col min="9728" max="9729" width="33.6640625" style="540"/>
    <col min="9730" max="9730" width="24.6640625" style="540" customWidth="1"/>
    <col min="9731" max="9731" width="23" style="540" customWidth="1"/>
    <col min="9732" max="9733" width="19.109375" style="540" customWidth="1"/>
    <col min="9734" max="9983" width="11.5546875" style="540" customWidth="1"/>
    <col min="9984" max="9985" width="33.6640625" style="540"/>
    <col min="9986" max="9986" width="24.6640625" style="540" customWidth="1"/>
    <col min="9987" max="9987" width="23" style="540" customWidth="1"/>
    <col min="9988" max="9989" width="19.109375" style="540" customWidth="1"/>
    <col min="9990" max="10239" width="11.5546875" style="540" customWidth="1"/>
    <col min="10240" max="10241" width="33.6640625" style="540"/>
    <col min="10242" max="10242" width="24.6640625" style="540" customWidth="1"/>
    <col min="10243" max="10243" width="23" style="540" customWidth="1"/>
    <col min="10244" max="10245" width="19.109375" style="540" customWidth="1"/>
    <col min="10246" max="10495" width="11.5546875" style="540" customWidth="1"/>
    <col min="10496" max="10497" width="33.6640625" style="540"/>
    <col min="10498" max="10498" width="24.6640625" style="540" customWidth="1"/>
    <col min="10499" max="10499" width="23" style="540" customWidth="1"/>
    <col min="10500" max="10501" width="19.109375" style="540" customWidth="1"/>
    <col min="10502" max="10751" width="11.5546875" style="540" customWidth="1"/>
    <col min="10752" max="10753" width="33.6640625" style="540"/>
    <col min="10754" max="10754" width="24.6640625" style="540" customWidth="1"/>
    <col min="10755" max="10755" width="23" style="540" customWidth="1"/>
    <col min="10756" max="10757" width="19.109375" style="540" customWidth="1"/>
    <col min="10758" max="11007" width="11.5546875" style="540" customWidth="1"/>
    <col min="11008" max="11009" width="33.6640625" style="540"/>
    <col min="11010" max="11010" width="24.6640625" style="540" customWidth="1"/>
    <col min="11011" max="11011" width="23" style="540" customWidth="1"/>
    <col min="11012" max="11013" width="19.109375" style="540" customWidth="1"/>
    <col min="11014" max="11263" width="11.5546875" style="540" customWidth="1"/>
    <col min="11264" max="11265" width="33.6640625" style="540"/>
    <col min="11266" max="11266" width="24.6640625" style="540" customWidth="1"/>
    <col min="11267" max="11267" width="23" style="540" customWidth="1"/>
    <col min="11268" max="11269" width="19.109375" style="540" customWidth="1"/>
    <col min="11270" max="11519" width="11.5546875" style="540" customWidth="1"/>
    <col min="11520" max="11521" width="33.6640625" style="540"/>
    <col min="11522" max="11522" width="24.6640625" style="540" customWidth="1"/>
    <col min="11523" max="11523" width="23" style="540" customWidth="1"/>
    <col min="11524" max="11525" width="19.109375" style="540" customWidth="1"/>
    <col min="11526" max="11775" width="11.5546875" style="540" customWidth="1"/>
    <col min="11776" max="11777" width="33.6640625" style="540"/>
    <col min="11778" max="11778" width="24.6640625" style="540" customWidth="1"/>
    <col min="11779" max="11779" width="23" style="540" customWidth="1"/>
    <col min="11780" max="11781" width="19.109375" style="540" customWidth="1"/>
    <col min="11782" max="12031" width="11.5546875" style="540" customWidth="1"/>
    <col min="12032" max="12033" width="33.6640625" style="540"/>
    <col min="12034" max="12034" width="24.6640625" style="540" customWidth="1"/>
    <col min="12035" max="12035" width="23" style="540" customWidth="1"/>
    <col min="12036" max="12037" width="19.109375" style="540" customWidth="1"/>
    <col min="12038" max="12287" width="11.5546875" style="540" customWidth="1"/>
    <col min="12288" max="12289" width="33.6640625" style="540"/>
    <col min="12290" max="12290" width="24.6640625" style="540" customWidth="1"/>
    <col min="12291" max="12291" width="23" style="540" customWidth="1"/>
    <col min="12292" max="12293" width="19.109375" style="540" customWidth="1"/>
    <col min="12294" max="12543" width="11.5546875" style="540" customWidth="1"/>
    <col min="12544" max="12545" width="33.6640625" style="540"/>
    <col min="12546" max="12546" width="24.6640625" style="540" customWidth="1"/>
    <col min="12547" max="12547" width="23" style="540" customWidth="1"/>
    <col min="12548" max="12549" width="19.109375" style="540" customWidth="1"/>
    <col min="12550" max="12799" width="11.5546875" style="540" customWidth="1"/>
    <col min="12800" max="12801" width="33.6640625" style="540"/>
    <col min="12802" max="12802" width="24.6640625" style="540" customWidth="1"/>
    <col min="12803" max="12803" width="23" style="540" customWidth="1"/>
    <col min="12804" max="12805" width="19.109375" style="540" customWidth="1"/>
    <col min="12806" max="13055" width="11.5546875" style="540" customWidth="1"/>
    <col min="13056" max="13057" width="33.6640625" style="540"/>
    <col min="13058" max="13058" width="24.6640625" style="540" customWidth="1"/>
    <col min="13059" max="13059" width="23" style="540" customWidth="1"/>
    <col min="13060" max="13061" width="19.109375" style="540" customWidth="1"/>
    <col min="13062" max="13311" width="11.5546875" style="540" customWidth="1"/>
    <col min="13312" max="13313" width="33.6640625" style="540"/>
    <col min="13314" max="13314" width="24.6640625" style="540" customWidth="1"/>
    <col min="13315" max="13315" width="23" style="540" customWidth="1"/>
    <col min="13316" max="13317" width="19.109375" style="540" customWidth="1"/>
    <col min="13318" max="13567" width="11.5546875" style="540" customWidth="1"/>
    <col min="13568" max="13569" width="33.6640625" style="540"/>
    <col min="13570" max="13570" width="24.6640625" style="540" customWidth="1"/>
    <col min="13571" max="13571" width="23" style="540" customWidth="1"/>
    <col min="13572" max="13573" width="19.109375" style="540" customWidth="1"/>
    <col min="13574" max="13823" width="11.5546875" style="540" customWidth="1"/>
    <col min="13824" max="13825" width="33.6640625" style="540"/>
    <col min="13826" max="13826" width="24.6640625" style="540" customWidth="1"/>
    <col min="13827" max="13827" width="23" style="540" customWidth="1"/>
    <col min="13828" max="13829" width="19.109375" style="540" customWidth="1"/>
    <col min="13830" max="14079" width="11.5546875" style="540" customWidth="1"/>
    <col min="14080" max="14081" width="33.6640625" style="540"/>
    <col min="14082" max="14082" width="24.6640625" style="540" customWidth="1"/>
    <col min="14083" max="14083" width="23" style="540" customWidth="1"/>
    <col min="14084" max="14085" width="19.109375" style="540" customWidth="1"/>
    <col min="14086" max="14335" width="11.5546875" style="540" customWidth="1"/>
    <col min="14336" max="14337" width="33.6640625" style="540"/>
    <col min="14338" max="14338" width="24.6640625" style="540" customWidth="1"/>
    <col min="14339" max="14339" width="23" style="540" customWidth="1"/>
    <col min="14340" max="14341" width="19.109375" style="540" customWidth="1"/>
    <col min="14342" max="14591" width="11.5546875" style="540" customWidth="1"/>
    <col min="14592" max="14593" width="33.6640625" style="540"/>
    <col min="14594" max="14594" width="24.6640625" style="540" customWidth="1"/>
    <col min="14595" max="14595" width="23" style="540" customWidth="1"/>
    <col min="14596" max="14597" width="19.109375" style="540" customWidth="1"/>
    <col min="14598" max="14847" width="11.5546875" style="540" customWidth="1"/>
    <col min="14848" max="14849" width="33.6640625" style="540"/>
    <col min="14850" max="14850" width="24.6640625" style="540" customWidth="1"/>
    <col min="14851" max="14851" width="23" style="540" customWidth="1"/>
    <col min="14852" max="14853" width="19.109375" style="540" customWidth="1"/>
    <col min="14854" max="15103" width="11.5546875" style="540" customWidth="1"/>
    <col min="15104" max="15105" width="33.6640625" style="540"/>
    <col min="15106" max="15106" width="24.6640625" style="540" customWidth="1"/>
    <col min="15107" max="15107" width="23" style="540" customWidth="1"/>
    <col min="15108" max="15109" width="19.109375" style="540" customWidth="1"/>
    <col min="15110" max="15359" width="11.5546875" style="540" customWidth="1"/>
    <col min="15360" max="15361" width="33.6640625" style="540"/>
    <col min="15362" max="15362" width="24.6640625" style="540" customWidth="1"/>
    <col min="15363" max="15363" width="23" style="540" customWidth="1"/>
    <col min="15364" max="15365" width="19.109375" style="540" customWidth="1"/>
    <col min="15366" max="15615" width="11.5546875" style="540" customWidth="1"/>
    <col min="15616" max="15617" width="33.6640625" style="540"/>
    <col min="15618" max="15618" width="24.6640625" style="540" customWidth="1"/>
    <col min="15619" max="15619" width="23" style="540" customWidth="1"/>
    <col min="15620" max="15621" width="19.109375" style="540" customWidth="1"/>
    <col min="15622" max="15871" width="11.5546875" style="540" customWidth="1"/>
    <col min="15872" max="15873" width="33.6640625" style="540"/>
    <col min="15874" max="15874" width="24.6640625" style="540" customWidth="1"/>
    <col min="15875" max="15875" width="23" style="540" customWidth="1"/>
    <col min="15876" max="15877" width="19.109375" style="540" customWidth="1"/>
    <col min="15878" max="16127" width="11.5546875" style="540" customWidth="1"/>
    <col min="16128" max="16129" width="33.6640625" style="540"/>
    <col min="16130" max="16130" width="24.6640625" style="540" customWidth="1"/>
    <col min="16131" max="16131" width="23" style="540" customWidth="1"/>
    <col min="16132" max="16133" width="19.109375" style="540" customWidth="1"/>
    <col min="16134" max="16383" width="11.5546875" style="540" customWidth="1"/>
    <col min="16384" max="16384" width="33.6640625" style="540"/>
  </cols>
  <sheetData>
    <row r="1" spans="1:7" ht="21" customHeight="1">
      <c r="A1" s="1216" t="s">
        <v>1029</v>
      </c>
      <c r="B1" s="1043"/>
      <c r="C1" s="1043"/>
      <c r="D1" s="1043"/>
      <c r="E1" s="1043"/>
    </row>
    <row r="2" spans="1:7" s="1045" customFormat="1" ht="57.75" customHeight="1">
      <c r="A2" s="1044" t="s">
        <v>834</v>
      </c>
      <c r="B2" s="1044"/>
      <c r="C2" s="1044"/>
      <c r="D2" s="1044"/>
      <c r="E2" s="1044"/>
    </row>
    <row r="3" spans="1:7" s="624" customFormat="1" ht="24" customHeight="1">
      <c r="A3" s="622">
        <v>45688</v>
      </c>
      <c r="B3" s="622"/>
      <c r="C3" s="622"/>
      <c r="D3" s="622"/>
      <c r="E3" s="622"/>
    </row>
    <row r="4" spans="1:7" s="624" customFormat="1" ht="17.100000000000001" customHeight="1">
      <c r="A4" s="1046" t="s">
        <v>70</v>
      </c>
      <c r="B4" s="1046"/>
      <c r="C4" s="1046"/>
      <c r="D4" s="1046"/>
      <c r="E4" s="1046"/>
    </row>
    <row r="5" spans="1:7" s="627" customFormat="1" ht="6" customHeight="1" thickBot="1">
      <c r="A5" s="1047"/>
      <c r="B5" s="1047"/>
      <c r="C5" s="1047"/>
      <c r="D5" s="1047"/>
      <c r="E5" s="1048"/>
    </row>
    <row r="6" spans="1:7" s="628" customFormat="1" ht="55.5" customHeight="1">
      <c r="A6" s="630" t="s">
        <v>1</v>
      </c>
      <c r="B6" s="630" t="s">
        <v>835</v>
      </c>
      <c r="C6" s="630" t="s">
        <v>836</v>
      </c>
      <c r="D6" s="630" t="s">
        <v>837</v>
      </c>
      <c r="E6" s="631" t="s">
        <v>838</v>
      </c>
    </row>
    <row r="7" spans="1:7" s="306" customFormat="1" ht="20.100000000000001" customHeight="1">
      <c r="A7" s="731" t="s">
        <v>28</v>
      </c>
      <c r="B7" s="1049">
        <v>65429.73128</v>
      </c>
      <c r="C7" s="1049" t="s">
        <v>67</v>
      </c>
      <c r="D7" s="1049" t="s">
        <v>67</v>
      </c>
      <c r="E7" s="1050">
        <v>65429.73128</v>
      </c>
      <c r="F7" s="1051"/>
      <c r="G7" s="731"/>
    </row>
    <row r="8" spans="1:7" s="306" customFormat="1" ht="20.100000000000001" customHeight="1">
      <c r="A8" s="731" t="s">
        <v>29</v>
      </c>
      <c r="B8" s="1049" t="s">
        <v>67</v>
      </c>
      <c r="C8" s="1049">
        <v>14383.046279999999</v>
      </c>
      <c r="D8" s="1049" t="s">
        <v>67</v>
      </c>
      <c r="E8" s="1050">
        <v>14383.046279999999</v>
      </c>
      <c r="F8" s="1052"/>
      <c r="G8" s="731"/>
    </row>
    <row r="9" spans="1:7" s="306" customFormat="1" ht="20.100000000000001" customHeight="1">
      <c r="A9" s="731" t="s">
        <v>30</v>
      </c>
      <c r="B9" s="1049">
        <v>26783.475200000001</v>
      </c>
      <c r="C9" s="1049" t="s">
        <v>67</v>
      </c>
      <c r="D9" s="1049" t="s">
        <v>67</v>
      </c>
      <c r="E9" s="1050">
        <v>26783.475200000001</v>
      </c>
      <c r="F9" s="1052"/>
      <c r="G9" s="731"/>
    </row>
    <row r="10" spans="1:7" s="306" customFormat="1" ht="20.100000000000001" customHeight="1">
      <c r="A10" s="731" t="s">
        <v>31</v>
      </c>
      <c r="B10" s="1049">
        <v>5788.6782800000001</v>
      </c>
      <c r="C10" s="1049" t="s">
        <v>67</v>
      </c>
      <c r="D10" s="1049" t="s">
        <v>67</v>
      </c>
      <c r="E10" s="1050">
        <v>5788.6782800000001</v>
      </c>
      <c r="F10" s="1052"/>
      <c r="G10" s="731"/>
    </row>
    <row r="11" spans="1:7" s="306" customFormat="1" ht="20.100000000000001" customHeight="1">
      <c r="A11" s="306" t="s">
        <v>32</v>
      </c>
      <c r="B11" s="1049">
        <v>38160.08077</v>
      </c>
      <c r="C11" s="1049" t="s">
        <v>67</v>
      </c>
      <c r="D11" s="1049" t="s">
        <v>67</v>
      </c>
      <c r="E11" s="1050">
        <v>38160.08077</v>
      </c>
      <c r="F11" s="1052"/>
      <c r="G11" s="731"/>
    </row>
    <row r="12" spans="1:7" s="306" customFormat="1" ht="20.100000000000001" customHeight="1">
      <c r="A12" s="731" t="s">
        <v>33</v>
      </c>
      <c r="B12" s="1049">
        <v>34257.385040000001</v>
      </c>
      <c r="C12" s="1049" t="s">
        <v>67</v>
      </c>
      <c r="D12" s="1049" t="s">
        <v>67</v>
      </c>
      <c r="E12" s="1050">
        <v>34257.385040000001</v>
      </c>
      <c r="F12" s="1052"/>
      <c r="G12" s="731"/>
    </row>
    <row r="13" spans="1:7" s="306" customFormat="1" ht="20.100000000000001" customHeight="1">
      <c r="A13" s="731" t="s">
        <v>34</v>
      </c>
      <c r="B13" s="1049">
        <v>11781.140960000001</v>
      </c>
      <c r="C13" s="1049" t="s">
        <v>67</v>
      </c>
      <c r="D13" s="1049" t="s">
        <v>67</v>
      </c>
      <c r="E13" s="1050">
        <v>11781.140960000001</v>
      </c>
      <c r="F13" s="1052"/>
      <c r="G13" s="731"/>
    </row>
    <row r="14" spans="1:7" s="306" customFormat="1" ht="20.100000000000001" customHeight="1">
      <c r="A14" s="731" t="s">
        <v>35</v>
      </c>
      <c r="B14" s="1049">
        <v>6778.2834800000001</v>
      </c>
      <c r="C14" s="1049" t="s">
        <v>67</v>
      </c>
      <c r="D14" s="1049" t="s">
        <v>67</v>
      </c>
      <c r="E14" s="1050">
        <v>6778.2834800000001</v>
      </c>
      <c r="F14" s="1052"/>
      <c r="G14" s="731"/>
    </row>
    <row r="15" spans="1:7" s="1053" customFormat="1" ht="21.9" customHeight="1">
      <c r="A15" s="638" t="s">
        <v>656</v>
      </c>
      <c r="B15" s="1050">
        <v>188978.77500999998</v>
      </c>
      <c r="C15" s="1050">
        <v>14383.046279999999</v>
      </c>
      <c r="D15" s="1050" t="s">
        <v>67</v>
      </c>
      <c r="E15" s="1050">
        <v>203361.82128999999</v>
      </c>
      <c r="F15" s="1052"/>
      <c r="G15" s="638"/>
    </row>
    <row r="16" spans="1:7" ht="7.5" customHeight="1" thickBot="1">
      <c r="A16" s="1054"/>
      <c r="B16" s="1055"/>
      <c r="C16" s="1055"/>
      <c r="D16" s="1055"/>
      <c r="E16" s="1055"/>
    </row>
    <row r="17" spans="1:5" ht="27.75" customHeight="1">
      <c r="A17" s="1056" t="s">
        <v>839</v>
      </c>
      <c r="B17" s="1056"/>
      <c r="C17" s="1056"/>
      <c r="D17" s="1056"/>
      <c r="E17" s="1056"/>
    </row>
    <row r="18" spans="1:5" ht="16.5" customHeight="1">
      <c r="A18" s="565" t="s">
        <v>503</v>
      </c>
      <c r="B18" s="1057"/>
      <c r="C18" s="1057"/>
      <c r="D18" s="1057"/>
    </row>
    <row r="19" spans="1:5">
      <c r="C19" s="1059"/>
    </row>
  </sheetData>
  <mergeCells count="4">
    <mergeCell ref="A2:E2"/>
    <mergeCell ref="A4:E4"/>
    <mergeCell ref="A5:D5"/>
    <mergeCell ref="A17:E17"/>
  </mergeCells>
  <hyperlinks>
    <hyperlink ref="A1" location="Índice!A1" display="Volver al Índice" xr:uid="{3D89BD16-C9CA-4209-9B15-BF486BE6AD02}"/>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3242-E981-4362-8432-A00EEB9946A8}">
  <dimension ref="A1:FM30"/>
  <sheetViews>
    <sheetView showGridLines="0" zoomScaleNormal="100" workbookViewId="0"/>
  </sheetViews>
  <sheetFormatPr baseColWidth="10" defaultRowHeight="13.2"/>
  <cols>
    <col min="1" max="1" width="31.44140625" style="7" customWidth="1"/>
    <col min="2" max="9" width="15.44140625" style="7" customWidth="1"/>
    <col min="10" max="17" width="11.5546875" style="7"/>
    <col min="18" max="18" width="12.88671875" style="7" customWidth="1"/>
    <col min="19" max="16384" width="11.5546875" style="7"/>
  </cols>
  <sheetData>
    <row r="1" spans="1:169" s="2" customFormat="1" ht="19.5" customHeight="1">
      <c r="A1" s="1216" t="s">
        <v>1029</v>
      </c>
      <c r="B1" s="68"/>
      <c r="C1" s="68"/>
      <c r="D1" s="68"/>
      <c r="E1" s="68"/>
      <c r="F1" s="68"/>
      <c r="G1" s="68"/>
      <c r="H1" s="68"/>
      <c r="I1" s="68"/>
    </row>
    <row r="2" spans="1:169" s="386" customFormat="1" ht="34.5" customHeight="1">
      <c r="A2" s="3" t="s">
        <v>378</v>
      </c>
      <c r="B2" s="3"/>
      <c r="C2" s="3"/>
      <c r="D2" s="3"/>
      <c r="E2" s="3"/>
      <c r="F2" s="3"/>
      <c r="G2" s="3"/>
      <c r="H2" s="3"/>
      <c r="I2" s="3"/>
    </row>
    <row r="3" spans="1:169" s="387" customFormat="1" ht="24.75" customHeight="1">
      <c r="A3" s="124">
        <v>45688</v>
      </c>
      <c r="B3" s="124"/>
      <c r="C3" s="124"/>
      <c r="D3" s="124"/>
      <c r="E3" s="124"/>
      <c r="F3" s="124"/>
      <c r="G3" s="124"/>
      <c r="H3" s="124"/>
      <c r="I3" s="124"/>
    </row>
    <row r="4" spans="1:169" s="105" customFormat="1" ht="23.25" customHeight="1">
      <c r="A4" s="388" t="s">
        <v>64</v>
      </c>
      <c r="B4" s="388"/>
      <c r="C4" s="388"/>
      <c r="D4" s="388"/>
      <c r="E4" s="388"/>
      <c r="F4" s="388"/>
      <c r="G4" s="388"/>
      <c r="H4" s="388"/>
      <c r="I4" s="388"/>
    </row>
    <row r="5" spans="1:169" s="94" customFormat="1" ht="14.4" thickBot="1">
      <c r="A5" s="389"/>
    </row>
    <row r="6" spans="1:169" s="94" customFormat="1" ht="23.25" customHeight="1">
      <c r="A6" s="106" t="s">
        <v>379</v>
      </c>
      <c r="B6" s="209" t="s">
        <v>380</v>
      </c>
      <c r="C6" s="209" t="s">
        <v>381</v>
      </c>
      <c r="D6" s="209" t="s">
        <v>382</v>
      </c>
      <c r="E6" s="209" t="s">
        <v>383</v>
      </c>
      <c r="F6" s="209" t="s">
        <v>384</v>
      </c>
      <c r="G6" s="209" t="s">
        <v>385</v>
      </c>
      <c r="H6" s="209" t="s">
        <v>386</v>
      </c>
      <c r="I6" s="390" t="s">
        <v>387</v>
      </c>
    </row>
    <row r="7" spans="1:169" s="94" customFormat="1" ht="54" customHeight="1">
      <c r="A7" s="107"/>
      <c r="B7" s="212"/>
      <c r="C7" s="212"/>
      <c r="D7" s="212"/>
      <c r="E7" s="212"/>
      <c r="F7" s="212"/>
      <c r="G7" s="212"/>
      <c r="H7" s="212"/>
      <c r="I7" s="391"/>
    </row>
    <row r="8" spans="1:169" s="94" customFormat="1" ht="9" customHeight="1">
      <c r="A8" s="392"/>
      <c r="B8" s="393"/>
      <c r="C8" s="394"/>
      <c r="D8" s="394"/>
      <c r="E8" s="394"/>
      <c r="F8" s="394"/>
      <c r="G8" s="394"/>
      <c r="H8" s="395"/>
      <c r="I8" s="396"/>
    </row>
    <row r="9" spans="1:169" s="15" customFormat="1" ht="23.1" customHeight="1">
      <c r="A9" s="85" t="s">
        <v>28</v>
      </c>
      <c r="B9" s="397">
        <v>8.9986588995888077</v>
      </c>
      <c r="C9" s="397">
        <v>7.9853790041016186</v>
      </c>
      <c r="D9" s="397">
        <v>74.993788752102034</v>
      </c>
      <c r="E9" s="397">
        <v>2.0809924158672088</v>
      </c>
      <c r="F9" s="397" t="s">
        <v>67</v>
      </c>
      <c r="G9" s="397">
        <v>0.43898994791821394</v>
      </c>
      <c r="H9" s="397">
        <v>5.5021909804221059</v>
      </c>
      <c r="I9" s="398">
        <v>2702237.8635900002</v>
      </c>
      <c r="J9" s="399"/>
      <c r="K9" s="399"/>
      <c r="L9" s="399"/>
      <c r="M9" s="399"/>
      <c r="N9" s="399"/>
      <c r="O9" s="399"/>
      <c r="P9" s="399"/>
      <c r="Q9" s="399"/>
      <c r="R9" s="399"/>
      <c r="S9" s="400"/>
      <c r="T9" s="400"/>
      <c r="U9" s="400"/>
      <c r="V9" s="400"/>
      <c r="W9" s="400"/>
      <c r="X9" s="400"/>
      <c r="Y9" s="400"/>
      <c r="Z9" s="400"/>
      <c r="AA9" s="400"/>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c r="DF9" s="399"/>
      <c r="DG9" s="399"/>
      <c r="DH9" s="399"/>
      <c r="DI9" s="399"/>
      <c r="DJ9" s="399"/>
      <c r="DK9" s="399"/>
      <c r="DL9" s="399"/>
      <c r="DM9" s="399"/>
      <c r="DN9" s="399"/>
      <c r="DO9" s="399"/>
      <c r="DP9" s="399"/>
      <c r="DQ9" s="399"/>
      <c r="DR9" s="399"/>
      <c r="DS9" s="399"/>
      <c r="DT9" s="399"/>
      <c r="DU9" s="399"/>
      <c r="DV9" s="399"/>
      <c r="DW9" s="399"/>
      <c r="DX9" s="399"/>
      <c r="DY9" s="399"/>
      <c r="DZ9" s="399"/>
      <c r="EA9" s="399"/>
      <c r="EB9" s="399"/>
      <c r="EC9" s="399"/>
      <c r="ED9" s="399"/>
      <c r="EE9" s="399"/>
      <c r="EF9" s="399"/>
      <c r="EG9" s="399"/>
      <c r="EH9" s="399"/>
      <c r="EI9" s="399"/>
      <c r="EJ9" s="399"/>
      <c r="EK9" s="399"/>
      <c r="EL9" s="399"/>
      <c r="EM9" s="399"/>
      <c r="EN9" s="399"/>
      <c r="EO9" s="399"/>
      <c r="EP9" s="399"/>
      <c r="EQ9" s="399"/>
      <c r="ER9" s="399"/>
      <c r="ES9" s="399"/>
      <c r="ET9" s="399"/>
      <c r="EU9" s="399"/>
      <c r="EV9" s="399"/>
      <c r="EW9" s="399"/>
      <c r="EX9" s="399"/>
      <c r="EY9" s="399"/>
      <c r="EZ9" s="399"/>
      <c r="FA9" s="399"/>
      <c r="FB9" s="399"/>
      <c r="FC9" s="399"/>
      <c r="FD9" s="399"/>
      <c r="FE9" s="399"/>
      <c r="FF9" s="399"/>
      <c r="FG9" s="399"/>
      <c r="FH9" s="399"/>
      <c r="FI9" s="399"/>
      <c r="FJ9" s="399"/>
      <c r="FK9" s="399"/>
      <c r="FL9" s="399"/>
      <c r="FM9" s="399"/>
    </row>
    <row r="10" spans="1:169" s="15" customFormat="1" ht="23.1" customHeight="1">
      <c r="A10" s="21" t="s">
        <v>29</v>
      </c>
      <c r="B10" s="397">
        <v>8.8325923693113939</v>
      </c>
      <c r="C10" s="397">
        <v>3.0107788380362441</v>
      </c>
      <c r="D10" s="397">
        <v>81.891706646357264</v>
      </c>
      <c r="E10" s="397">
        <v>2.588585565827731</v>
      </c>
      <c r="F10" s="397">
        <v>8.9024040985138323E-4</v>
      </c>
      <c r="G10" s="397">
        <v>0.7190341760070893</v>
      </c>
      <c r="H10" s="397">
        <v>2.9564121640504184</v>
      </c>
      <c r="I10" s="398">
        <v>2612298.8512600004</v>
      </c>
      <c r="J10" s="399"/>
      <c r="K10" s="399"/>
      <c r="L10" s="399"/>
      <c r="M10" s="399"/>
      <c r="N10" s="399"/>
      <c r="O10" s="399"/>
      <c r="P10" s="399"/>
      <c r="Q10" s="399"/>
      <c r="R10" s="399"/>
      <c r="S10" s="400"/>
      <c r="T10" s="400"/>
      <c r="U10" s="400"/>
      <c r="V10" s="400"/>
      <c r="W10" s="400"/>
      <c r="X10" s="400"/>
      <c r="Y10" s="400"/>
      <c r="Z10" s="400"/>
      <c r="AA10" s="400"/>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c r="DF10" s="399"/>
      <c r="DG10" s="399"/>
      <c r="DH10" s="399"/>
      <c r="DI10" s="399"/>
      <c r="DJ10" s="399"/>
      <c r="DK10" s="399"/>
      <c r="DL10" s="399"/>
      <c r="DM10" s="399"/>
      <c r="DN10" s="399"/>
      <c r="DO10" s="399"/>
      <c r="DP10" s="399"/>
      <c r="DQ10" s="399"/>
      <c r="DR10" s="399"/>
      <c r="DS10" s="399"/>
      <c r="DT10" s="399"/>
      <c r="DU10" s="399"/>
      <c r="DV10" s="399"/>
      <c r="DW10" s="399"/>
      <c r="DX10" s="399"/>
      <c r="DY10" s="399"/>
      <c r="DZ10" s="399"/>
      <c r="EA10" s="399"/>
      <c r="EB10" s="399"/>
      <c r="EC10" s="399"/>
      <c r="ED10" s="399"/>
      <c r="EE10" s="399"/>
      <c r="EF10" s="399"/>
      <c r="EG10" s="399"/>
      <c r="EH10" s="399"/>
      <c r="EI10" s="399"/>
      <c r="EJ10" s="399"/>
      <c r="EK10" s="399"/>
      <c r="EL10" s="399"/>
      <c r="EM10" s="399"/>
      <c r="EN10" s="399"/>
      <c r="EO10" s="399"/>
      <c r="EP10" s="399"/>
      <c r="EQ10" s="399"/>
      <c r="ER10" s="399"/>
      <c r="ES10" s="399"/>
      <c r="ET10" s="399"/>
      <c r="EU10" s="399"/>
      <c r="EV10" s="399"/>
      <c r="EW10" s="399"/>
      <c r="EX10" s="399"/>
      <c r="EY10" s="399"/>
      <c r="EZ10" s="399"/>
      <c r="FA10" s="399"/>
      <c r="FB10" s="399"/>
      <c r="FC10" s="399"/>
      <c r="FD10" s="399"/>
      <c r="FE10" s="399"/>
      <c r="FF10" s="399"/>
      <c r="FG10" s="399"/>
      <c r="FH10" s="399"/>
      <c r="FI10" s="399"/>
      <c r="FJ10" s="399"/>
      <c r="FK10" s="399"/>
      <c r="FL10" s="399"/>
      <c r="FM10" s="399"/>
    </row>
    <row r="11" spans="1:169" s="15" customFormat="1" ht="23.1" customHeight="1">
      <c r="A11" s="21" t="s">
        <v>30</v>
      </c>
      <c r="B11" s="397">
        <v>5.1338319821202205</v>
      </c>
      <c r="C11" s="397">
        <v>20.460951936937146</v>
      </c>
      <c r="D11" s="397">
        <v>65.957635278806308</v>
      </c>
      <c r="E11" s="397">
        <v>3.8200529251161699</v>
      </c>
      <c r="F11" s="397">
        <v>1.5892647124803736E-2</v>
      </c>
      <c r="G11" s="397">
        <v>0.12045898663477696</v>
      </c>
      <c r="H11" s="397">
        <v>4.4911762432605826</v>
      </c>
      <c r="I11" s="398">
        <v>1776480.5182099999</v>
      </c>
      <c r="J11" s="399"/>
      <c r="K11" s="399"/>
      <c r="L11" s="399"/>
      <c r="M11" s="399"/>
      <c r="N11" s="399"/>
      <c r="O11" s="399"/>
      <c r="P11" s="399"/>
      <c r="Q11" s="399"/>
      <c r="R11" s="399"/>
      <c r="S11" s="400"/>
      <c r="T11" s="400"/>
      <c r="U11" s="400"/>
      <c r="V11" s="400"/>
      <c r="W11" s="400"/>
      <c r="X11" s="400"/>
      <c r="Y11" s="400"/>
      <c r="Z11" s="400"/>
      <c r="AA11" s="400"/>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399"/>
      <c r="DT11" s="399"/>
      <c r="DU11" s="399"/>
      <c r="DV11" s="399"/>
      <c r="DW11" s="399"/>
      <c r="DX11" s="399"/>
      <c r="DY11" s="399"/>
      <c r="DZ11" s="399"/>
      <c r="EA11" s="399"/>
      <c r="EB11" s="399"/>
      <c r="EC11" s="399"/>
      <c r="ED11" s="399"/>
      <c r="EE11" s="399"/>
      <c r="EF11" s="399"/>
      <c r="EG11" s="399"/>
      <c r="EH11" s="399"/>
      <c r="EI11" s="399"/>
      <c r="EJ11" s="399"/>
      <c r="EK11" s="399"/>
      <c r="EL11" s="399"/>
      <c r="EM11" s="399"/>
      <c r="EN11" s="399"/>
      <c r="EO11" s="399"/>
      <c r="EP11" s="399"/>
      <c r="EQ11" s="399"/>
      <c r="ER11" s="399"/>
      <c r="ES11" s="399"/>
      <c r="ET11" s="399"/>
      <c r="EU11" s="399"/>
      <c r="EV11" s="399"/>
      <c r="EW11" s="399"/>
      <c r="EX11" s="399"/>
      <c r="EY11" s="399"/>
      <c r="EZ11" s="399"/>
      <c r="FA11" s="399"/>
      <c r="FB11" s="399"/>
      <c r="FC11" s="399"/>
      <c r="FD11" s="399"/>
      <c r="FE11" s="399"/>
      <c r="FF11" s="399"/>
      <c r="FG11" s="399"/>
      <c r="FH11" s="399"/>
      <c r="FI11" s="399"/>
      <c r="FJ11" s="399"/>
      <c r="FK11" s="399"/>
      <c r="FL11" s="399"/>
      <c r="FM11" s="399"/>
    </row>
    <row r="12" spans="1:169" s="15" customFormat="1" ht="23.1" customHeight="1">
      <c r="A12" s="21" t="s">
        <v>31</v>
      </c>
      <c r="B12" s="397">
        <v>27.897607428826632</v>
      </c>
      <c r="C12" s="397">
        <v>2.7304757209527262</v>
      </c>
      <c r="D12" s="397">
        <v>55.170400638297515</v>
      </c>
      <c r="E12" s="397">
        <v>2.4259345102673984</v>
      </c>
      <c r="F12" s="397">
        <v>0.14336549507344407</v>
      </c>
      <c r="G12" s="397">
        <v>3.5359956679171791</v>
      </c>
      <c r="H12" s="397">
        <v>8.0962205386650936</v>
      </c>
      <c r="I12" s="398">
        <v>326536.10254000005</v>
      </c>
      <c r="J12" s="399"/>
      <c r="K12" s="399"/>
      <c r="L12" s="399"/>
      <c r="M12" s="399"/>
      <c r="N12" s="399"/>
      <c r="O12" s="399"/>
      <c r="P12" s="399"/>
      <c r="Q12" s="399"/>
      <c r="R12" s="399"/>
      <c r="S12" s="400"/>
      <c r="T12" s="400"/>
      <c r="U12" s="400"/>
      <c r="V12" s="400"/>
      <c r="W12" s="400"/>
      <c r="X12" s="400"/>
      <c r="Y12" s="400"/>
      <c r="Z12" s="400"/>
      <c r="AA12" s="400"/>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399"/>
      <c r="EX12" s="399"/>
      <c r="EY12" s="399"/>
      <c r="EZ12" s="399"/>
      <c r="FA12" s="399"/>
      <c r="FB12" s="399"/>
      <c r="FC12" s="399"/>
      <c r="FD12" s="399"/>
      <c r="FE12" s="399"/>
      <c r="FF12" s="399"/>
      <c r="FG12" s="399"/>
      <c r="FH12" s="399"/>
      <c r="FI12" s="399"/>
      <c r="FJ12" s="399"/>
      <c r="FK12" s="399"/>
      <c r="FL12" s="399"/>
      <c r="FM12" s="399"/>
    </row>
    <row r="13" spans="1:169" s="15" customFormat="1" ht="23.1" customHeight="1">
      <c r="A13" s="21" t="s">
        <v>32</v>
      </c>
      <c r="B13" s="397">
        <v>16.561664165692036</v>
      </c>
      <c r="C13" s="397" t="s">
        <v>67</v>
      </c>
      <c r="D13" s="397">
        <v>71.287129414410032</v>
      </c>
      <c r="E13" s="397">
        <v>7.1686875267439847</v>
      </c>
      <c r="F13" s="397" t="s">
        <v>67</v>
      </c>
      <c r="G13" s="397">
        <v>0.46526379580841654</v>
      </c>
      <c r="H13" s="397">
        <v>4.5172550973455214</v>
      </c>
      <c r="I13" s="398">
        <v>1964112.4330600002</v>
      </c>
      <c r="J13" s="399"/>
      <c r="K13" s="399"/>
      <c r="L13" s="399"/>
      <c r="M13" s="399"/>
      <c r="N13" s="399"/>
      <c r="O13" s="399"/>
      <c r="P13" s="399"/>
      <c r="Q13" s="399"/>
      <c r="R13" s="399"/>
      <c r="S13" s="400"/>
      <c r="T13" s="400"/>
      <c r="U13" s="400"/>
      <c r="V13" s="400"/>
      <c r="W13" s="400"/>
      <c r="X13" s="400"/>
      <c r="Y13" s="400"/>
      <c r="Z13" s="400"/>
      <c r="AA13" s="400"/>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row>
    <row r="14" spans="1:169" s="15" customFormat="1" ht="23.1" customHeight="1">
      <c r="A14" s="85" t="s">
        <v>33</v>
      </c>
      <c r="B14" s="397">
        <v>2.276328168096923</v>
      </c>
      <c r="C14" s="397">
        <v>0.18243696414168301</v>
      </c>
      <c r="D14" s="397">
        <v>90.661747277733355</v>
      </c>
      <c r="E14" s="397">
        <v>1.7993487953663516</v>
      </c>
      <c r="F14" s="397" t="s">
        <v>67</v>
      </c>
      <c r="G14" s="397">
        <v>0.38049350737487719</v>
      </c>
      <c r="H14" s="397">
        <v>4.6996452872868195</v>
      </c>
      <c r="I14" s="398">
        <v>1552329.6023500001</v>
      </c>
      <c r="J14" s="399"/>
      <c r="K14" s="399"/>
      <c r="L14" s="399"/>
      <c r="M14" s="399"/>
      <c r="N14" s="399"/>
      <c r="O14" s="399"/>
      <c r="P14" s="399"/>
      <c r="Q14" s="399"/>
      <c r="R14" s="399"/>
      <c r="S14" s="400"/>
      <c r="T14" s="400"/>
      <c r="U14" s="400"/>
      <c r="V14" s="400"/>
      <c r="W14" s="400"/>
      <c r="X14" s="400"/>
      <c r="Y14" s="400"/>
      <c r="Z14" s="400"/>
      <c r="AA14" s="400"/>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399"/>
      <c r="DG14" s="399"/>
      <c r="DH14" s="399"/>
      <c r="DI14" s="399"/>
      <c r="DJ14" s="399"/>
      <c r="DK14" s="399"/>
      <c r="DL14" s="399"/>
      <c r="DM14" s="399"/>
      <c r="DN14" s="399"/>
      <c r="DO14" s="399"/>
      <c r="DP14" s="399"/>
      <c r="DQ14" s="399"/>
      <c r="DR14" s="399"/>
      <c r="DS14" s="399"/>
      <c r="DT14" s="399"/>
      <c r="DU14" s="399"/>
      <c r="DV14" s="399"/>
      <c r="DW14" s="399"/>
      <c r="DX14" s="399"/>
      <c r="DY14" s="399"/>
      <c r="DZ14" s="399"/>
      <c r="EA14" s="399"/>
      <c r="EB14" s="399"/>
      <c r="EC14" s="399"/>
      <c r="ED14" s="399"/>
      <c r="EE14" s="399"/>
      <c r="EF14" s="399"/>
      <c r="EG14" s="399"/>
      <c r="EH14" s="399"/>
      <c r="EI14" s="399"/>
      <c r="EJ14" s="399"/>
      <c r="EK14" s="399"/>
      <c r="EL14" s="399"/>
      <c r="EM14" s="399"/>
      <c r="EN14" s="399"/>
      <c r="EO14" s="399"/>
      <c r="EP14" s="399"/>
      <c r="EQ14" s="399"/>
      <c r="ER14" s="399"/>
      <c r="ES14" s="399"/>
      <c r="ET14" s="399"/>
      <c r="EU14" s="399"/>
      <c r="EV14" s="399"/>
      <c r="EW14" s="399"/>
      <c r="EX14" s="399"/>
      <c r="EY14" s="399"/>
      <c r="EZ14" s="399"/>
      <c r="FA14" s="399"/>
      <c r="FB14" s="399"/>
      <c r="FC14" s="399"/>
      <c r="FD14" s="399"/>
      <c r="FE14" s="399"/>
      <c r="FF14" s="399"/>
      <c r="FG14" s="399"/>
      <c r="FH14" s="399"/>
      <c r="FI14" s="399"/>
      <c r="FJ14" s="399"/>
      <c r="FK14" s="399"/>
      <c r="FL14" s="399"/>
      <c r="FM14" s="399"/>
    </row>
    <row r="15" spans="1:169" s="15" customFormat="1" ht="23.1" customHeight="1">
      <c r="A15" s="85" t="s">
        <v>34</v>
      </c>
      <c r="B15" s="397">
        <v>18.489211579282593</v>
      </c>
      <c r="C15" s="397">
        <v>2.1590199405623962</v>
      </c>
      <c r="D15" s="397">
        <v>73.423656619610298</v>
      </c>
      <c r="E15" s="397">
        <v>1.2588132543289388</v>
      </c>
      <c r="F15" s="397">
        <v>0.63727374775006207</v>
      </c>
      <c r="G15" s="397">
        <v>1.5870124095943527</v>
      </c>
      <c r="H15" s="397">
        <v>2.4450124488713634</v>
      </c>
      <c r="I15" s="398">
        <v>643856.02646999992</v>
      </c>
      <c r="J15" s="399"/>
      <c r="K15" s="399"/>
      <c r="L15" s="399"/>
      <c r="M15" s="399"/>
      <c r="N15" s="399"/>
      <c r="O15" s="399"/>
      <c r="P15" s="399"/>
      <c r="Q15" s="399"/>
      <c r="R15" s="399"/>
      <c r="S15" s="400"/>
      <c r="T15" s="400"/>
      <c r="U15" s="400"/>
      <c r="V15" s="400"/>
      <c r="W15" s="400"/>
      <c r="X15" s="400"/>
      <c r="Y15" s="400"/>
      <c r="Z15" s="400"/>
      <c r="AA15" s="400"/>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row>
    <row r="16" spans="1:169" s="15" customFormat="1" ht="23.1" customHeight="1">
      <c r="A16" s="85" t="s">
        <v>35</v>
      </c>
      <c r="B16" s="397">
        <v>7.1218094103262475</v>
      </c>
      <c r="C16" s="397">
        <v>2.1037134739449672</v>
      </c>
      <c r="D16" s="397">
        <v>78.659928039533071</v>
      </c>
      <c r="E16" s="397">
        <v>1.5843890932620108</v>
      </c>
      <c r="F16" s="397" t="s">
        <v>67</v>
      </c>
      <c r="G16" s="397">
        <v>0.40210305384377903</v>
      </c>
      <c r="H16" s="397">
        <v>10.128056929089928</v>
      </c>
      <c r="I16" s="398">
        <v>377302.3322</v>
      </c>
      <c r="J16" s="399"/>
      <c r="K16" s="399"/>
      <c r="L16" s="399"/>
      <c r="M16" s="399"/>
      <c r="N16" s="399"/>
      <c r="O16" s="399"/>
      <c r="P16" s="399"/>
      <c r="Q16" s="399"/>
      <c r="R16" s="399"/>
      <c r="S16" s="400"/>
      <c r="T16" s="400"/>
      <c r="U16" s="400"/>
      <c r="V16" s="400"/>
      <c r="W16" s="400"/>
      <c r="X16" s="400"/>
      <c r="Y16" s="400"/>
      <c r="Z16" s="400"/>
      <c r="AA16" s="400"/>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row>
    <row r="17" spans="1:169" s="15" customFormat="1" ht="36" customHeight="1" thickBot="1">
      <c r="A17" s="90" t="s">
        <v>36</v>
      </c>
      <c r="B17" s="401">
        <v>9.7258192181450323</v>
      </c>
      <c r="C17" s="401">
        <v>5.7841636221143693</v>
      </c>
      <c r="D17" s="401">
        <v>76.073462404932485</v>
      </c>
      <c r="E17" s="401">
        <v>3.1990788378614772</v>
      </c>
      <c r="F17" s="401">
        <v>4.0792876112439057E-2</v>
      </c>
      <c r="G17" s="401">
        <v>0.59482416736688348</v>
      </c>
      <c r="H17" s="401">
        <v>4.5818588734672989</v>
      </c>
      <c r="I17" s="402">
        <v>11955153.729680002</v>
      </c>
      <c r="J17" s="399"/>
      <c r="K17" s="399"/>
      <c r="L17" s="399"/>
      <c r="M17" s="399"/>
      <c r="N17" s="399"/>
      <c r="O17" s="399"/>
      <c r="P17" s="399"/>
      <c r="Q17" s="399"/>
      <c r="R17" s="399"/>
      <c r="S17" s="400"/>
      <c r="T17" s="400"/>
      <c r="U17" s="400"/>
      <c r="V17" s="400"/>
      <c r="W17" s="400"/>
      <c r="X17" s="400"/>
      <c r="Y17" s="400"/>
      <c r="Z17" s="400"/>
      <c r="AA17" s="400"/>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c r="DF17" s="399"/>
      <c r="DG17" s="399"/>
      <c r="DH17" s="399"/>
      <c r="DI17" s="399"/>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S17" s="399"/>
      <c r="ET17" s="399"/>
      <c r="EU17" s="399"/>
      <c r="EV17" s="399"/>
      <c r="EW17" s="399"/>
      <c r="EX17" s="399"/>
      <c r="EY17" s="399"/>
      <c r="EZ17" s="399"/>
      <c r="FA17" s="399"/>
      <c r="FB17" s="399"/>
      <c r="FC17" s="399"/>
      <c r="FD17" s="399"/>
      <c r="FE17" s="399"/>
      <c r="FF17" s="399"/>
      <c r="FG17" s="399"/>
      <c r="FH17" s="399"/>
      <c r="FI17" s="399"/>
      <c r="FJ17" s="399"/>
      <c r="FK17" s="399"/>
      <c r="FL17" s="399"/>
      <c r="FM17" s="399"/>
    </row>
    <row r="18" spans="1:169" s="94" customFormat="1" ht="8.4" customHeight="1">
      <c r="A18" s="85"/>
      <c r="B18" s="403"/>
      <c r="C18" s="403"/>
      <c r="D18" s="403"/>
      <c r="E18" s="403"/>
      <c r="F18" s="403"/>
      <c r="G18" s="403"/>
      <c r="H18" s="403"/>
      <c r="I18" s="403"/>
      <c r="J18" s="404"/>
      <c r="K18" s="404"/>
      <c r="L18" s="404"/>
      <c r="M18" s="404"/>
      <c r="N18" s="404"/>
      <c r="O18" s="404"/>
      <c r="P18" s="404"/>
      <c r="Q18" s="404"/>
      <c r="R18" s="400"/>
      <c r="S18" s="400"/>
      <c r="T18" s="400"/>
      <c r="U18" s="400"/>
      <c r="V18" s="400"/>
      <c r="W18" s="400"/>
      <c r="X18" s="400"/>
      <c r="Y18" s="400"/>
      <c r="Z18" s="400"/>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row>
    <row r="19" spans="1:169" s="409" customFormat="1" ht="12.15" customHeight="1">
      <c r="A19" s="26" t="s">
        <v>388</v>
      </c>
      <c r="B19" s="405"/>
      <c r="C19" s="405"/>
      <c r="D19" s="405"/>
      <c r="E19" s="405"/>
      <c r="F19" s="405"/>
      <c r="G19" s="405"/>
      <c r="H19" s="406"/>
      <c r="I19" s="399"/>
      <c r="J19" s="407"/>
      <c r="K19" s="407"/>
      <c r="L19" s="407"/>
      <c r="M19" s="407"/>
      <c r="N19" s="407"/>
      <c r="O19" s="407"/>
      <c r="P19" s="407"/>
      <c r="Q19" s="407"/>
      <c r="R19" s="408"/>
      <c r="S19" s="408"/>
      <c r="T19" s="408"/>
      <c r="U19" s="408"/>
      <c r="V19" s="408"/>
      <c r="W19" s="408"/>
      <c r="X19" s="408"/>
      <c r="Y19" s="408"/>
      <c r="Z19" s="408"/>
      <c r="AA19" s="407"/>
      <c r="AB19" s="407"/>
      <c r="AC19" s="407"/>
      <c r="AD19" s="407"/>
      <c r="AE19" s="407"/>
      <c r="AF19" s="407"/>
      <c r="AG19" s="407"/>
      <c r="AH19" s="407"/>
      <c r="AI19" s="407"/>
      <c r="AJ19" s="407"/>
      <c r="AK19" s="407"/>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7"/>
      <c r="BZ19" s="407"/>
      <c r="CA19" s="407"/>
      <c r="CB19" s="407"/>
      <c r="CC19" s="407"/>
      <c r="CD19" s="407"/>
      <c r="CE19" s="407"/>
      <c r="CF19" s="407"/>
      <c r="CG19" s="407"/>
      <c r="CH19" s="407"/>
      <c r="CI19" s="407"/>
      <c r="CJ19" s="407"/>
      <c r="CK19" s="407"/>
      <c r="CL19" s="407"/>
      <c r="CM19" s="407"/>
      <c r="CN19" s="407"/>
      <c r="CO19" s="407"/>
      <c r="CP19" s="407"/>
      <c r="CQ19" s="407"/>
      <c r="CR19" s="407"/>
      <c r="CS19" s="407"/>
      <c r="CT19" s="407"/>
      <c r="CU19" s="407"/>
      <c r="CV19" s="407"/>
      <c r="CW19" s="407"/>
      <c r="CX19" s="407"/>
      <c r="CY19" s="407"/>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c r="DZ19" s="407"/>
      <c r="EA19" s="407"/>
      <c r="EB19" s="407"/>
      <c r="EC19" s="407"/>
      <c r="ED19" s="407"/>
      <c r="EE19" s="407"/>
      <c r="EF19" s="407"/>
      <c r="EG19" s="407"/>
      <c r="EH19" s="407"/>
      <c r="EI19" s="407"/>
      <c r="EJ19" s="407"/>
      <c r="EK19" s="407"/>
      <c r="EL19" s="407"/>
      <c r="EM19" s="407"/>
      <c r="EN19" s="407"/>
      <c r="EO19" s="407"/>
      <c r="EP19" s="407"/>
      <c r="EQ19" s="407"/>
      <c r="ER19" s="407"/>
      <c r="ES19" s="407"/>
      <c r="ET19" s="407"/>
      <c r="EU19" s="407"/>
      <c r="EV19" s="407"/>
      <c r="EW19" s="407"/>
      <c r="EX19" s="407"/>
      <c r="EY19" s="407"/>
      <c r="EZ19" s="407"/>
      <c r="FA19" s="407"/>
      <c r="FB19" s="407"/>
      <c r="FC19" s="407"/>
      <c r="FD19" s="407"/>
      <c r="FE19" s="407"/>
      <c r="FF19" s="407"/>
      <c r="FG19" s="407"/>
      <c r="FH19" s="407"/>
      <c r="FI19" s="407"/>
      <c r="FJ19" s="407"/>
      <c r="FK19" s="407"/>
      <c r="FL19" s="407"/>
    </row>
    <row r="20" spans="1:169" s="409" customFormat="1" ht="12.15" customHeight="1">
      <c r="A20" s="26" t="s">
        <v>389</v>
      </c>
      <c r="B20" s="15"/>
      <c r="C20" s="15"/>
      <c r="D20" s="15"/>
      <c r="E20" s="15"/>
      <c r="F20" s="15"/>
      <c r="G20" s="15"/>
      <c r="H20" s="15"/>
      <c r="I20" s="15"/>
      <c r="J20" s="407"/>
      <c r="K20" s="407"/>
      <c r="L20" s="407"/>
      <c r="M20" s="407"/>
      <c r="N20" s="407"/>
      <c r="O20" s="407"/>
      <c r="P20" s="407"/>
      <c r="Q20" s="407"/>
      <c r="R20" s="408"/>
      <c r="S20" s="408"/>
      <c r="T20" s="408"/>
      <c r="U20" s="408"/>
      <c r="V20" s="408"/>
      <c r="W20" s="408"/>
      <c r="X20" s="408"/>
      <c r="Y20" s="408"/>
      <c r="Z20" s="408"/>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7"/>
      <c r="BL20" s="407"/>
      <c r="BM20" s="407"/>
      <c r="BN20" s="407"/>
      <c r="BO20" s="407"/>
      <c r="BP20" s="407"/>
      <c r="BQ20" s="407"/>
      <c r="BR20" s="407"/>
      <c r="BS20" s="407"/>
      <c r="BT20" s="407"/>
      <c r="BU20" s="407"/>
      <c r="BV20" s="407"/>
      <c r="BW20" s="407"/>
      <c r="BX20" s="407"/>
      <c r="BY20" s="407"/>
      <c r="BZ20" s="407"/>
      <c r="CA20" s="407"/>
      <c r="CB20" s="407"/>
      <c r="CC20" s="407"/>
      <c r="CD20" s="407"/>
      <c r="CE20" s="407"/>
      <c r="CF20" s="407"/>
      <c r="CG20" s="407"/>
      <c r="CH20" s="407"/>
      <c r="CI20" s="407"/>
      <c r="CJ20" s="407"/>
      <c r="CK20" s="407"/>
      <c r="CL20" s="407"/>
      <c r="CM20" s="407"/>
      <c r="CN20" s="407"/>
      <c r="CO20" s="407"/>
      <c r="CP20" s="407"/>
      <c r="CQ20" s="407"/>
      <c r="CR20" s="407"/>
      <c r="CS20" s="407"/>
      <c r="CT20" s="407"/>
      <c r="CU20" s="407"/>
      <c r="CV20" s="407"/>
      <c r="CW20" s="407"/>
      <c r="CX20" s="407"/>
      <c r="CY20" s="407"/>
      <c r="CZ20" s="407"/>
      <c r="DA20" s="407"/>
      <c r="DB20" s="407"/>
      <c r="DC20" s="407"/>
      <c r="DD20" s="407"/>
      <c r="DE20" s="407"/>
      <c r="DF20" s="407"/>
      <c r="DG20" s="407"/>
      <c r="DH20" s="407"/>
      <c r="DI20" s="407"/>
      <c r="DJ20" s="407"/>
      <c r="DK20" s="407"/>
      <c r="DL20" s="407"/>
      <c r="DM20" s="407"/>
      <c r="DN20" s="407"/>
      <c r="DO20" s="407"/>
      <c r="DP20" s="407"/>
      <c r="DQ20" s="407"/>
      <c r="DR20" s="407"/>
      <c r="DS20" s="407"/>
      <c r="DT20" s="407"/>
      <c r="DU20" s="407"/>
      <c r="DV20" s="407"/>
      <c r="DW20" s="407"/>
      <c r="DX20" s="407"/>
      <c r="DY20" s="407"/>
      <c r="DZ20" s="407"/>
      <c r="EA20" s="407"/>
      <c r="EB20" s="407"/>
      <c r="EC20" s="407"/>
      <c r="ED20" s="407"/>
      <c r="EE20" s="407"/>
      <c r="EF20" s="407"/>
      <c r="EG20" s="407"/>
      <c r="EH20" s="407"/>
      <c r="EI20" s="407"/>
      <c r="EJ20" s="407"/>
      <c r="EK20" s="407"/>
      <c r="EL20" s="407"/>
      <c r="EM20" s="407"/>
      <c r="EN20" s="407"/>
      <c r="EO20" s="407"/>
      <c r="EP20" s="407"/>
      <c r="EQ20" s="407"/>
      <c r="ER20" s="407"/>
      <c r="ES20" s="407"/>
      <c r="ET20" s="407"/>
      <c r="EU20" s="407"/>
      <c r="EV20" s="407"/>
      <c r="EW20" s="407"/>
      <c r="EX20" s="407"/>
      <c r="EY20" s="407"/>
      <c r="EZ20" s="407"/>
      <c r="FA20" s="407"/>
      <c r="FB20" s="407"/>
      <c r="FC20" s="407"/>
      <c r="FD20" s="407"/>
      <c r="FE20" s="407"/>
      <c r="FF20" s="407"/>
      <c r="FG20" s="407"/>
      <c r="FH20" s="407"/>
      <c r="FI20" s="407"/>
      <c r="FJ20" s="407"/>
      <c r="FK20" s="407"/>
      <c r="FL20" s="407"/>
    </row>
    <row r="21" spans="1:169" s="94" customFormat="1" ht="13.8">
      <c r="A21" s="26" t="s">
        <v>390</v>
      </c>
      <c r="B21" s="399"/>
      <c r="C21" s="399"/>
      <c r="D21" s="399"/>
      <c r="E21" s="399"/>
      <c r="F21" s="399"/>
      <c r="G21" s="399"/>
      <c r="H21" s="399"/>
      <c r="I21" s="399"/>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4"/>
      <c r="ES21" s="404"/>
      <c r="ET21" s="404"/>
      <c r="EU21" s="404"/>
      <c r="EV21" s="404"/>
      <c r="EW21" s="404"/>
      <c r="EX21" s="404"/>
      <c r="EY21" s="404"/>
      <c r="EZ21" s="404"/>
      <c r="FA21" s="404"/>
      <c r="FB21" s="404"/>
      <c r="FC21" s="404"/>
      <c r="FD21" s="404"/>
      <c r="FE21" s="404"/>
      <c r="FF21" s="404"/>
      <c r="FG21" s="404"/>
      <c r="FH21" s="404"/>
      <c r="FI21" s="404"/>
      <c r="FJ21" s="404"/>
      <c r="FK21" s="404"/>
      <c r="FL21" s="404"/>
    </row>
    <row r="22" spans="1:169" s="94" customFormat="1" ht="13.8">
      <c r="A22" s="26" t="s">
        <v>38</v>
      </c>
      <c r="B22" s="399"/>
      <c r="C22" s="399"/>
      <c r="D22" s="399"/>
      <c r="E22" s="399"/>
      <c r="F22" s="399"/>
      <c r="G22" s="399"/>
      <c r="H22" s="399"/>
      <c r="I22" s="15"/>
    </row>
    <row r="23" spans="1:169" s="94" customFormat="1" ht="13.8">
      <c r="B23" s="404"/>
      <c r="C23" s="404"/>
      <c r="D23" s="404"/>
      <c r="E23" s="404"/>
      <c r="F23" s="404"/>
      <c r="G23" s="404"/>
      <c r="H23" s="404"/>
    </row>
    <row r="24" spans="1:169" s="94" customFormat="1" ht="13.8">
      <c r="B24" s="404"/>
      <c r="C24" s="404"/>
      <c r="D24" s="404"/>
      <c r="E24" s="404"/>
      <c r="F24" s="404"/>
      <c r="G24" s="404"/>
      <c r="H24" s="404"/>
    </row>
    <row r="25" spans="1:169" s="94" customFormat="1" ht="13.8">
      <c r="B25" s="404"/>
      <c r="C25" s="404"/>
      <c r="D25" s="404"/>
      <c r="E25" s="404"/>
      <c r="F25" s="404"/>
      <c r="G25" s="404"/>
      <c r="H25" s="404"/>
    </row>
    <row r="26" spans="1:169" s="94" customFormat="1" ht="13.8">
      <c r="B26" s="404"/>
      <c r="C26" s="404"/>
      <c r="D26" s="404"/>
      <c r="E26" s="404"/>
      <c r="F26" s="404"/>
      <c r="G26" s="404"/>
      <c r="H26" s="404"/>
    </row>
    <row r="27" spans="1:169" s="94" customFormat="1" ht="13.8">
      <c r="B27" s="404"/>
      <c r="C27" s="404"/>
      <c r="D27" s="404"/>
      <c r="E27" s="404"/>
      <c r="F27" s="404"/>
      <c r="G27" s="404"/>
      <c r="H27" s="404"/>
    </row>
    <row r="28" spans="1:169">
      <c r="B28" s="410"/>
      <c r="C28" s="410"/>
      <c r="D28" s="410"/>
      <c r="E28" s="410"/>
      <c r="F28" s="410"/>
      <c r="G28" s="410"/>
      <c r="H28" s="410"/>
    </row>
    <row r="29" spans="1:169">
      <c r="B29" s="410"/>
      <c r="C29" s="410"/>
      <c r="D29" s="410"/>
      <c r="E29" s="410"/>
      <c r="F29" s="410"/>
      <c r="G29" s="410"/>
      <c r="H29" s="410"/>
    </row>
    <row r="30" spans="1:169">
      <c r="B30" s="410"/>
      <c r="C30" s="410"/>
      <c r="D30" s="410"/>
      <c r="E30" s="410"/>
      <c r="F30" s="410"/>
      <c r="G30" s="410"/>
      <c r="H30" s="410"/>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7D5F9744-41C7-4986-BF2A-44530F82AF8A}"/>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AC49-8488-4275-A961-42AFFB8BE8BD}">
  <dimension ref="A1:IQ77"/>
  <sheetViews>
    <sheetView showGridLines="0" topLeftCell="A52" workbookViewId="0"/>
  </sheetViews>
  <sheetFormatPr baseColWidth="10" defaultColWidth="10.109375" defaultRowHeight="13.2"/>
  <cols>
    <col min="1" max="1" width="28.88671875" style="441" customWidth="1"/>
    <col min="2" max="2" width="9.44140625" style="7" bestFit="1" customWidth="1"/>
    <col min="3" max="3" width="9" style="7" bestFit="1" customWidth="1"/>
    <col min="4" max="9" width="7.44140625" style="7" customWidth="1"/>
    <col min="10" max="10" width="9.88671875" style="7" bestFit="1" customWidth="1"/>
    <col min="11" max="16384" width="10.109375" style="7"/>
  </cols>
  <sheetData>
    <row r="1" spans="1:251" ht="18.75" customHeight="1">
      <c r="A1" s="1216" t="s">
        <v>1029</v>
      </c>
    </row>
    <row r="2" spans="1:251" ht="49.65" customHeight="1">
      <c r="A2" s="442" t="s">
        <v>425</v>
      </c>
      <c r="B2" s="442"/>
      <c r="C2" s="442"/>
      <c r="D2" s="442"/>
      <c r="E2" s="442"/>
      <c r="F2" s="442"/>
      <c r="G2" s="442"/>
      <c r="H2" s="442"/>
      <c r="I2" s="442"/>
      <c r="J2" s="442"/>
    </row>
    <row r="3" spans="1:251" ht="15.75" customHeight="1">
      <c r="A3" s="443">
        <v>45688</v>
      </c>
      <c r="B3" s="443"/>
      <c r="C3" s="443"/>
      <c r="D3" s="443"/>
      <c r="E3" s="443"/>
      <c r="F3" s="443"/>
      <c r="G3" s="443"/>
      <c r="H3" s="443"/>
      <c r="I3" s="443"/>
      <c r="J3" s="443"/>
    </row>
    <row r="4" spans="1:251" ht="18" customHeight="1">
      <c r="A4" s="388" t="s">
        <v>64</v>
      </c>
      <c r="B4" s="388"/>
      <c r="C4" s="388"/>
      <c r="D4" s="388"/>
      <c r="E4" s="388"/>
      <c r="F4" s="388"/>
      <c r="G4" s="388"/>
      <c r="H4" s="388"/>
      <c r="I4" s="388"/>
      <c r="J4" s="388"/>
    </row>
    <row r="5" spans="1:251" s="446" customFormat="1" ht="15.75" customHeight="1" thickBot="1">
      <c r="A5" s="444"/>
      <c r="B5" s="445"/>
      <c r="C5" s="445"/>
      <c r="D5" s="445"/>
      <c r="E5" s="445"/>
      <c r="F5" s="445"/>
      <c r="G5" s="445"/>
      <c r="H5" s="445"/>
      <c r="I5" s="445"/>
      <c r="J5" s="445"/>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row>
    <row r="6" spans="1:251" ht="101.25" customHeight="1">
      <c r="A6" s="182" t="s">
        <v>426</v>
      </c>
      <c r="B6" s="447" t="s">
        <v>28</v>
      </c>
      <c r="C6" s="448" t="s">
        <v>29</v>
      </c>
      <c r="D6" s="448" t="s">
        <v>30</v>
      </c>
      <c r="E6" s="448" t="s">
        <v>31</v>
      </c>
      <c r="F6" s="448" t="s">
        <v>32</v>
      </c>
      <c r="G6" s="448" t="s">
        <v>33</v>
      </c>
      <c r="H6" s="448" t="s">
        <v>34</v>
      </c>
      <c r="I6" s="448" t="s">
        <v>35</v>
      </c>
      <c r="J6" s="449" t="s">
        <v>36</v>
      </c>
      <c r="K6" s="94"/>
    </row>
    <row r="7" spans="1:251">
      <c r="A7" s="450" t="s">
        <v>427</v>
      </c>
      <c r="B7" s="451">
        <v>0</v>
      </c>
      <c r="C7" s="452">
        <v>0</v>
      </c>
      <c r="D7" s="452">
        <v>0</v>
      </c>
      <c r="E7" s="452">
        <v>0</v>
      </c>
      <c r="F7" s="452">
        <v>0</v>
      </c>
      <c r="G7" s="452">
        <v>0.15523946604152497</v>
      </c>
      <c r="H7" s="452">
        <v>9.6240374710978502E-2</v>
      </c>
      <c r="I7" s="452">
        <v>0</v>
      </c>
      <c r="J7" s="452">
        <v>2.9115609570497882E-2</v>
      </c>
      <c r="K7" s="15"/>
    </row>
    <row r="8" spans="1:251">
      <c r="A8" s="453" t="s">
        <v>428</v>
      </c>
      <c r="B8" s="454">
        <v>0</v>
      </c>
      <c r="C8" s="455">
        <v>0</v>
      </c>
      <c r="D8" s="455">
        <v>0</v>
      </c>
      <c r="E8" s="455">
        <v>0</v>
      </c>
      <c r="F8" s="455">
        <v>0</v>
      </c>
      <c r="G8" s="455">
        <v>0</v>
      </c>
      <c r="H8" s="455">
        <v>0</v>
      </c>
      <c r="I8" s="455">
        <v>0</v>
      </c>
      <c r="J8" s="455">
        <v>0</v>
      </c>
      <c r="K8" s="15"/>
    </row>
    <row r="9" spans="1:251">
      <c r="A9" s="453" t="s">
        <v>350</v>
      </c>
      <c r="B9" s="454">
        <v>0</v>
      </c>
      <c r="C9" s="455">
        <v>0</v>
      </c>
      <c r="D9" s="455">
        <v>0</v>
      </c>
      <c r="E9" s="455">
        <v>0</v>
      </c>
      <c r="F9" s="455">
        <v>0</v>
      </c>
      <c r="G9" s="455">
        <v>0</v>
      </c>
      <c r="H9" s="455">
        <v>0</v>
      </c>
      <c r="I9" s="455">
        <v>0</v>
      </c>
      <c r="J9" s="455">
        <v>0</v>
      </c>
      <c r="K9" s="15"/>
    </row>
    <row r="10" spans="1:251">
      <c r="A10" s="453" t="s">
        <v>354</v>
      </c>
      <c r="B10" s="454">
        <v>0</v>
      </c>
      <c r="C10" s="455">
        <v>0</v>
      </c>
      <c r="D10" s="455">
        <v>0</v>
      </c>
      <c r="E10" s="455">
        <v>0</v>
      </c>
      <c r="F10" s="455">
        <v>0</v>
      </c>
      <c r="G10" s="455">
        <v>8.5852558014959196E-2</v>
      </c>
      <c r="H10" s="455">
        <v>0</v>
      </c>
      <c r="I10" s="455">
        <v>0</v>
      </c>
      <c r="J10" s="455">
        <v>1.330460059531354E-2</v>
      </c>
      <c r="K10" s="15"/>
    </row>
    <row r="11" spans="1:251">
      <c r="A11" s="453" t="s">
        <v>429</v>
      </c>
      <c r="B11" s="454">
        <v>0</v>
      </c>
      <c r="C11" s="455">
        <v>0</v>
      </c>
      <c r="D11" s="455">
        <v>0</v>
      </c>
      <c r="E11" s="455">
        <v>0</v>
      </c>
      <c r="F11" s="455">
        <v>0</v>
      </c>
      <c r="G11" s="455">
        <v>0</v>
      </c>
      <c r="H11" s="455">
        <v>9.6240374710978502E-2</v>
      </c>
      <c r="I11" s="455">
        <v>0</v>
      </c>
      <c r="J11" s="455">
        <v>5.0580958508443753E-3</v>
      </c>
      <c r="K11" s="15"/>
    </row>
    <row r="12" spans="1:251">
      <c r="A12" s="453" t="s">
        <v>430</v>
      </c>
      <c r="B12" s="454">
        <v>0</v>
      </c>
      <c r="C12" s="455">
        <v>0</v>
      </c>
      <c r="D12" s="455">
        <v>0</v>
      </c>
      <c r="E12" s="455">
        <v>0</v>
      </c>
      <c r="F12" s="455">
        <v>0</v>
      </c>
      <c r="G12" s="455">
        <v>6.9386908026565788E-2</v>
      </c>
      <c r="H12" s="455">
        <v>0</v>
      </c>
      <c r="I12" s="455">
        <v>0</v>
      </c>
      <c r="J12" s="455">
        <v>1.0752913124339967E-2</v>
      </c>
      <c r="K12" s="15"/>
    </row>
    <row r="13" spans="1:251">
      <c r="A13" s="453" t="s">
        <v>431</v>
      </c>
      <c r="B13" s="454">
        <v>0</v>
      </c>
      <c r="C13" s="455">
        <v>0</v>
      </c>
      <c r="D13" s="455">
        <v>0</v>
      </c>
      <c r="E13" s="455">
        <v>0</v>
      </c>
      <c r="F13" s="455">
        <v>0</v>
      </c>
      <c r="G13" s="455">
        <v>0</v>
      </c>
      <c r="H13" s="455">
        <v>0</v>
      </c>
      <c r="I13" s="455">
        <v>0</v>
      </c>
      <c r="J13" s="455">
        <v>0</v>
      </c>
      <c r="K13" s="15"/>
    </row>
    <row r="14" spans="1:251">
      <c r="A14" s="453" t="s">
        <v>432</v>
      </c>
      <c r="B14" s="454">
        <v>0</v>
      </c>
      <c r="C14" s="455">
        <v>0</v>
      </c>
      <c r="D14" s="455">
        <v>0</v>
      </c>
      <c r="E14" s="455">
        <v>0</v>
      </c>
      <c r="F14" s="455">
        <v>0</v>
      </c>
      <c r="G14" s="455">
        <v>0</v>
      </c>
      <c r="H14" s="455">
        <v>0</v>
      </c>
      <c r="I14" s="455">
        <v>0</v>
      </c>
      <c r="J14" s="455">
        <v>0</v>
      </c>
      <c r="K14" s="15"/>
    </row>
    <row r="15" spans="1:251" ht="3.15" customHeight="1">
      <c r="A15" s="453"/>
      <c r="B15" s="456"/>
      <c r="C15" s="457"/>
      <c r="D15" s="457"/>
      <c r="E15" s="457"/>
      <c r="F15" s="457"/>
      <c r="G15" s="457"/>
      <c r="H15" s="457"/>
      <c r="I15" s="457"/>
      <c r="J15" s="457"/>
      <c r="K15" s="15"/>
    </row>
    <row r="16" spans="1:251">
      <c r="A16" s="450" t="s">
        <v>433</v>
      </c>
      <c r="B16" s="458">
        <v>0</v>
      </c>
      <c r="C16" s="459">
        <v>0</v>
      </c>
      <c r="D16" s="459">
        <v>7.9996101446874149E-2</v>
      </c>
      <c r="E16" s="459">
        <v>0</v>
      </c>
      <c r="F16" s="459">
        <v>0</v>
      </c>
      <c r="G16" s="459">
        <v>1.2607817036052504</v>
      </c>
      <c r="H16" s="459">
        <v>0.15856247004439247</v>
      </c>
      <c r="I16" s="459">
        <v>0</v>
      </c>
      <c r="J16" s="459">
        <v>0.21401480447857157</v>
      </c>
      <c r="K16" s="15"/>
      <c r="M16" s="460"/>
    </row>
    <row r="17" spans="1:11">
      <c r="A17" s="453" t="s">
        <v>428</v>
      </c>
      <c r="B17" s="456">
        <v>0</v>
      </c>
      <c r="C17" s="457">
        <v>0</v>
      </c>
      <c r="D17" s="457">
        <v>0</v>
      </c>
      <c r="E17" s="457">
        <v>0</v>
      </c>
      <c r="F17" s="457">
        <v>0</v>
      </c>
      <c r="G17" s="457">
        <v>0</v>
      </c>
      <c r="H17" s="457">
        <v>0</v>
      </c>
      <c r="I17" s="457">
        <v>0</v>
      </c>
      <c r="J17" s="457">
        <v>0</v>
      </c>
      <c r="K17" s="15"/>
    </row>
    <row r="18" spans="1:11">
      <c r="A18" s="453" t="s">
        <v>350</v>
      </c>
      <c r="B18" s="456">
        <v>0</v>
      </c>
      <c r="C18" s="457">
        <v>0</v>
      </c>
      <c r="D18" s="457">
        <v>0</v>
      </c>
      <c r="E18" s="457">
        <v>0</v>
      </c>
      <c r="F18" s="457">
        <v>0</v>
      </c>
      <c r="G18" s="457">
        <v>0</v>
      </c>
      <c r="H18" s="457">
        <v>0</v>
      </c>
      <c r="I18" s="457">
        <v>0</v>
      </c>
      <c r="J18" s="457">
        <v>0</v>
      </c>
      <c r="K18" s="15"/>
    </row>
    <row r="19" spans="1:11">
      <c r="A19" s="453" t="s">
        <v>354</v>
      </c>
      <c r="B19" s="456">
        <v>0</v>
      </c>
      <c r="C19" s="457">
        <v>0</v>
      </c>
      <c r="D19" s="457">
        <v>7.9996101446874149E-2</v>
      </c>
      <c r="E19" s="457">
        <v>0</v>
      </c>
      <c r="F19" s="457">
        <v>0</v>
      </c>
      <c r="G19" s="457">
        <v>1.16177995431442</v>
      </c>
      <c r="H19" s="457">
        <v>0</v>
      </c>
      <c r="I19" s="457">
        <v>0</v>
      </c>
      <c r="J19" s="457">
        <v>0.19033891711687848</v>
      </c>
      <c r="K19" s="15"/>
    </row>
    <row r="20" spans="1:11">
      <c r="A20" s="453" t="s">
        <v>429</v>
      </c>
      <c r="B20" s="456">
        <v>0</v>
      </c>
      <c r="C20" s="457">
        <v>0</v>
      </c>
      <c r="D20" s="457">
        <v>0</v>
      </c>
      <c r="E20" s="457">
        <v>0</v>
      </c>
      <c r="F20" s="457">
        <v>0</v>
      </c>
      <c r="G20" s="457">
        <v>0</v>
      </c>
      <c r="H20" s="457">
        <v>0.15856247004439247</v>
      </c>
      <c r="I20" s="457">
        <v>0</v>
      </c>
      <c r="J20" s="457">
        <v>8.3335520486048885E-3</v>
      </c>
      <c r="K20" s="15"/>
    </row>
    <row r="21" spans="1:11">
      <c r="A21" s="453" t="s">
        <v>430</v>
      </c>
      <c r="B21" s="456">
        <v>0</v>
      </c>
      <c r="C21" s="457">
        <v>0</v>
      </c>
      <c r="D21" s="457">
        <v>0</v>
      </c>
      <c r="E21" s="457">
        <v>0</v>
      </c>
      <c r="F21" s="457">
        <v>0</v>
      </c>
      <c r="G21" s="457">
        <v>9.9001749290830443E-2</v>
      </c>
      <c r="H21" s="457">
        <v>0</v>
      </c>
      <c r="I21" s="457">
        <v>0</v>
      </c>
      <c r="J21" s="457">
        <v>1.5342335313088233E-2</v>
      </c>
      <c r="K21" s="15"/>
    </row>
    <row r="22" spans="1:11">
      <c r="A22" s="453" t="s">
        <v>431</v>
      </c>
      <c r="B22" s="456">
        <v>0</v>
      </c>
      <c r="C22" s="457">
        <v>0</v>
      </c>
      <c r="D22" s="457">
        <v>0</v>
      </c>
      <c r="E22" s="457">
        <v>0</v>
      </c>
      <c r="F22" s="457">
        <v>0</v>
      </c>
      <c r="G22" s="457">
        <v>0</v>
      </c>
      <c r="H22" s="457">
        <v>0</v>
      </c>
      <c r="I22" s="457">
        <v>0</v>
      </c>
      <c r="J22" s="457">
        <v>0</v>
      </c>
      <c r="K22" s="15"/>
    </row>
    <row r="23" spans="1:11">
      <c r="A23" s="453" t="s">
        <v>432</v>
      </c>
      <c r="B23" s="456">
        <v>0</v>
      </c>
      <c r="C23" s="457">
        <v>0</v>
      </c>
      <c r="D23" s="457">
        <v>0</v>
      </c>
      <c r="E23" s="457">
        <v>0</v>
      </c>
      <c r="F23" s="457">
        <v>0</v>
      </c>
      <c r="G23" s="457">
        <v>0</v>
      </c>
      <c r="H23" s="457">
        <v>0</v>
      </c>
      <c r="I23" s="457">
        <v>0</v>
      </c>
      <c r="J23" s="457">
        <v>0</v>
      </c>
      <c r="K23" s="15"/>
    </row>
    <row r="24" spans="1:11" ht="2.25" customHeight="1">
      <c r="A24" s="453"/>
      <c r="B24" s="456"/>
      <c r="C24" s="457"/>
      <c r="D24" s="457"/>
      <c r="E24" s="457"/>
      <c r="F24" s="457"/>
      <c r="G24" s="457"/>
      <c r="H24" s="457"/>
      <c r="I24" s="457"/>
      <c r="J24" s="457"/>
      <c r="K24" s="15"/>
    </row>
    <row r="25" spans="1:11">
      <c r="A25" s="450" t="s">
        <v>434</v>
      </c>
      <c r="B25" s="458">
        <v>0</v>
      </c>
      <c r="C25" s="459">
        <v>4.5723155392943197E-3</v>
      </c>
      <c r="D25" s="459">
        <v>0</v>
      </c>
      <c r="E25" s="459">
        <v>0</v>
      </c>
      <c r="F25" s="459">
        <v>0</v>
      </c>
      <c r="G25" s="459">
        <v>5.2591566189693308</v>
      </c>
      <c r="H25" s="459">
        <v>1.351065112943034</v>
      </c>
      <c r="I25" s="459">
        <v>0</v>
      </c>
      <c r="J25" s="459">
        <v>0.88707165289096201</v>
      </c>
      <c r="K25" s="15"/>
    </row>
    <row r="26" spans="1:11">
      <c r="A26" s="453" t="s">
        <v>428</v>
      </c>
      <c r="B26" s="456">
        <v>0</v>
      </c>
      <c r="C26" s="457">
        <v>0</v>
      </c>
      <c r="D26" s="457">
        <v>0</v>
      </c>
      <c r="E26" s="457">
        <v>0</v>
      </c>
      <c r="F26" s="457">
        <v>0</v>
      </c>
      <c r="G26" s="457">
        <v>0</v>
      </c>
      <c r="H26" s="457">
        <v>0</v>
      </c>
      <c r="I26" s="457">
        <v>0</v>
      </c>
      <c r="J26" s="457">
        <v>0</v>
      </c>
      <c r="K26" s="15"/>
    </row>
    <row r="27" spans="1:11">
      <c r="A27" s="453" t="s">
        <v>350</v>
      </c>
      <c r="B27" s="456">
        <v>0</v>
      </c>
      <c r="C27" s="457">
        <v>0</v>
      </c>
      <c r="D27" s="457">
        <v>0</v>
      </c>
      <c r="E27" s="457">
        <v>0</v>
      </c>
      <c r="F27" s="457">
        <v>0</v>
      </c>
      <c r="G27" s="457">
        <v>0</v>
      </c>
      <c r="H27" s="457">
        <v>0</v>
      </c>
      <c r="I27" s="457">
        <v>0</v>
      </c>
      <c r="J27" s="457">
        <v>0</v>
      </c>
      <c r="K27" s="15"/>
    </row>
    <row r="28" spans="1:11">
      <c r="A28" s="453" t="s">
        <v>354</v>
      </c>
      <c r="B28" s="456">
        <v>0</v>
      </c>
      <c r="C28" s="457">
        <v>4.5723155392943197E-3</v>
      </c>
      <c r="D28" s="457">
        <v>0</v>
      </c>
      <c r="E28" s="457">
        <v>0</v>
      </c>
      <c r="F28" s="457">
        <v>0</v>
      </c>
      <c r="G28" s="457">
        <v>4.0065003527251131</v>
      </c>
      <c r="H28" s="457">
        <v>1.351065112943034</v>
      </c>
      <c r="I28" s="457">
        <v>0</v>
      </c>
      <c r="J28" s="457">
        <v>0.69294707826044133</v>
      </c>
      <c r="K28" s="15"/>
    </row>
    <row r="29" spans="1:11">
      <c r="A29" s="453" t="s">
        <v>429</v>
      </c>
      <c r="B29" s="456">
        <v>0</v>
      </c>
      <c r="C29" s="457">
        <v>0</v>
      </c>
      <c r="D29" s="457">
        <v>0</v>
      </c>
      <c r="E29" s="457">
        <v>0</v>
      </c>
      <c r="F29" s="457">
        <v>0</v>
      </c>
      <c r="G29" s="457">
        <v>0</v>
      </c>
      <c r="H29" s="457">
        <v>0</v>
      </c>
      <c r="I29" s="457">
        <v>0</v>
      </c>
      <c r="J29" s="457">
        <v>0</v>
      </c>
      <c r="K29" s="15"/>
    </row>
    <row r="30" spans="1:11">
      <c r="A30" s="453" t="s">
        <v>430</v>
      </c>
      <c r="B30" s="456">
        <v>0</v>
      </c>
      <c r="C30" s="457">
        <v>0</v>
      </c>
      <c r="D30" s="457">
        <v>0</v>
      </c>
      <c r="E30" s="457">
        <v>0</v>
      </c>
      <c r="F30" s="457">
        <v>0</v>
      </c>
      <c r="G30" s="457">
        <v>1.2526562662442171</v>
      </c>
      <c r="H30" s="457">
        <v>0</v>
      </c>
      <c r="I30" s="457">
        <v>0</v>
      </c>
      <c r="J30" s="457">
        <v>0.19412457463052063</v>
      </c>
      <c r="K30" s="15"/>
    </row>
    <row r="31" spans="1:11">
      <c r="A31" s="453" t="s">
        <v>431</v>
      </c>
      <c r="B31" s="456">
        <v>0</v>
      </c>
      <c r="C31" s="457">
        <v>0</v>
      </c>
      <c r="D31" s="457">
        <v>0</v>
      </c>
      <c r="E31" s="457">
        <v>0</v>
      </c>
      <c r="F31" s="457">
        <v>0</v>
      </c>
      <c r="G31" s="457">
        <v>0</v>
      </c>
      <c r="H31" s="457">
        <v>0</v>
      </c>
      <c r="I31" s="457">
        <v>0</v>
      </c>
      <c r="J31" s="457">
        <v>0</v>
      </c>
      <c r="K31" s="15"/>
    </row>
    <row r="32" spans="1:11">
      <c r="A32" s="453" t="s">
        <v>432</v>
      </c>
      <c r="B32" s="456">
        <v>0</v>
      </c>
      <c r="C32" s="457">
        <v>0</v>
      </c>
      <c r="D32" s="457">
        <v>0</v>
      </c>
      <c r="E32" s="457">
        <v>0</v>
      </c>
      <c r="F32" s="457">
        <v>0</v>
      </c>
      <c r="G32" s="457">
        <v>0</v>
      </c>
      <c r="H32" s="457">
        <v>0</v>
      </c>
      <c r="I32" s="457">
        <v>0</v>
      </c>
      <c r="J32" s="457">
        <v>0</v>
      </c>
      <c r="K32" s="15"/>
    </row>
    <row r="33" spans="1:11" ht="3.75" customHeight="1">
      <c r="A33" s="453"/>
      <c r="B33" s="456"/>
      <c r="C33" s="457"/>
      <c r="D33" s="457"/>
      <c r="E33" s="457"/>
      <c r="F33" s="457"/>
      <c r="G33" s="457"/>
      <c r="H33" s="457"/>
      <c r="I33" s="457"/>
      <c r="J33" s="457"/>
      <c r="K33" s="15"/>
    </row>
    <row r="34" spans="1:11">
      <c r="A34" s="450" t="s">
        <v>435</v>
      </c>
      <c r="B34" s="458">
        <v>0.2410098095434644</v>
      </c>
      <c r="C34" s="459">
        <v>67.308411175070816</v>
      </c>
      <c r="D34" s="459">
        <v>8.4986142722457672</v>
      </c>
      <c r="E34" s="459">
        <v>31.79538334824198</v>
      </c>
      <c r="F34" s="459">
        <v>0</v>
      </c>
      <c r="G34" s="459">
        <v>25.948741199979036</v>
      </c>
      <c r="H34" s="459">
        <v>71.462192596347805</v>
      </c>
      <c r="I34" s="459">
        <v>71.292706819350002</v>
      </c>
      <c r="J34" s="459">
        <v>27.277427928909052</v>
      </c>
      <c r="K34" s="15"/>
    </row>
    <row r="35" spans="1:11">
      <c r="A35" s="453" t="s">
        <v>428</v>
      </c>
      <c r="B35" s="456">
        <v>0</v>
      </c>
      <c r="C35" s="457">
        <v>0</v>
      </c>
      <c r="D35" s="457">
        <v>0</v>
      </c>
      <c r="E35" s="457">
        <v>0</v>
      </c>
      <c r="F35" s="457">
        <v>0</v>
      </c>
      <c r="G35" s="457">
        <v>0</v>
      </c>
      <c r="H35" s="457">
        <v>0</v>
      </c>
      <c r="I35" s="457">
        <v>0</v>
      </c>
      <c r="J35" s="457">
        <v>0</v>
      </c>
      <c r="K35" s="15"/>
    </row>
    <row r="36" spans="1:11">
      <c r="A36" s="453" t="s">
        <v>350</v>
      </c>
      <c r="B36" s="456">
        <v>0</v>
      </c>
      <c r="C36" s="457">
        <v>0</v>
      </c>
      <c r="D36" s="457">
        <v>0</v>
      </c>
      <c r="E36" s="457">
        <v>0</v>
      </c>
      <c r="F36" s="457">
        <v>0</v>
      </c>
      <c r="G36" s="457">
        <v>0</v>
      </c>
      <c r="H36" s="457">
        <v>0</v>
      </c>
      <c r="I36" s="457">
        <v>0</v>
      </c>
      <c r="J36" s="457">
        <v>0</v>
      </c>
      <c r="K36" s="15"/>
    </row>
    <row r="37" spans="1:11">
      <c r="A37" s="453" t="s">
        <v>354</v>
      </c>
      <c r="B37" s="456">
        <v>0.2410098095434644</v>
      </c>
      <c r="C37" s="457">
        <v>67.308411175070816</v>
      </c>
      <c r="D37" s="457">
        <v>8.4986142722457672</v>
      </c>
      <c r="E37" s="457">
        <v>31.79538334824198</v>
      </c>
      <c r="F37" s="457">
        <v>0</v>
      </c>
      <c r="G37" s="457">
        <v>25.511411865739909</v>
      </c>
      <c r="H37" s="457">
        <v>71.462192596347805</v>
      </c>
      <c r="I37" s="457">
        <v>71.292706819350002</v>
      </c>
      <c r="J37" s="457">
        <v>27.209654850794688</v>
      </c>
      <c r="K37" s="15"/>
    </row>
    <row r="38" spans="1:11">
      <c r="A38" s="453" t="s">
        <v>429</v>
      </c>
      <c r="B38" s="456">
        <v>0</v>
      </c>
      <c r="C38" s="457">
        <v>0</v>
      </c>
      <c r="D38" s="457">
        <v>0</v>
      </c>
      <c r="E38" s="457">
        <v>0</v>
      </c>
      <c r="F38" s="457">
        <v>0</v>
      </c>
      <c r="G38" s="457">
        <v>0</v>
      </c>
      <c r="H38" s="457">
        <v>0</v>
      </c>
      <c r="I38" s="457">
        <v>0</v>
      </c>
      <c r="J38" s="457">
        <v>0</v>
      </c>
      <c r="K38" s="15"/>
    </row>
    <row r="39" spans="1:11">
      <c r="A39" s="453" t="s">
        <v>430</v>
      </c>
      <c r="B39" s="456">
        <v>0</v>
      </c>
      <c r="C39" s="457">
        <v>0</v>
      </c>
      <c r="D39" s="457">
        <v>0</v>
      </c>
      <c r="E39" s="457">
        <v>0</v>
      </c>
      <c r="F39" s="457">
        <v>0</v>
      </c>
      <c r="G39" s="457">
        <v>0.43732933423912945</v>
      </c>
      <c r="H39" s="457">
        <v>0</v>
      </c>
      <c r="I39" s="457">
        <v>0</v>
      </c>
      <c r="J39" s="457">
        <v>6.7773078114366336E-2</v>
      </c>
      <c r="K39" s="15"/>
    </row>
    <row r="40" spans="1:11">
      <c r="A40" s="453" t="s">
        <v>431</v>
      </c>
      <c r="B40" s="456">
        <v>0</v>
      </c>
      <c r="C40" s="457">
        <v>0</v>
      </c>
      <c r="D40" s="457">
        <v>0</v>
      </c>
      <c r="E40" s="457">
        <v>0</v>
      </c>
      <c r="F40" s="457">
        <v>0</v>
      </c>
      <c r="G40" s="457">
        <v>0</v>
      </c>
      <c r="H40" s="457">
        <v>0</v>
      </c>
      <c r="I40" s="457">
        <v>0</v>
      </c>
      <c r="J40" s="457">
        <v>0</v>
      </c>
      <c r="K40" s="15"/>
    </row>
    <row r="41" spans="1:11">
      <c r="A41" s="453" t="s">
        <v>432</v>
      </c>
      <c r="B41" s="456">
        <v>0</v>
      </c>
      <c r="C41" s="457">
        <v>0</v>
      </c>
      <c r="D41" s="457">
        <v>0</v>
      </c>
      <c r="E41" s="457">
        <v>0</v>
      </c>
      <c r="F41" s="457">
        <v>0</v>
      </c>
      <c r="G41" s="457">
        <v>0</v>
      </c>
      <c r="H41" s="457">
        <v>0</v>
      </c>
      <c r="I41" s="457">
        <v>0</v>
      </c>
      <c r="J41" s="457">
        <v>0</v>
      </c>
      <c r="K41" s="15"/>
    </row>
    <row r="42" spans="1:11" ht="3.15" customHeight="1">
      <c r="A42" s="453"/>
      <c r="B42" s="456"/>
      <c r="C42" s="457"/>
      <c r="D42" s="457"/>
      <c r="E42" s="457"/>
      <c r="F42" s="457"/>
      <c r="G42" s="457"/>
      <c r="H42" s="457"/>
      <c r="I42" s="457"/>
      <c r="J42" s="457"/>
      <c r="K42" s="15"/>
    </row>
    <row r="43" spans="1:11">
      <c r="A43" s="450" t="s">
        <v>436</v>
      </c>
      <c r="B43" s="458">
        <v>0.17652709559187385</v>
      </c>
      <c r="C43" s="459">
        <v>22.65884133869034</v>
      </c>
      <c r="D43" s="459">
        <v>4.6127482613094184</v>
      </c>
      <c r="E43" s="459">
        <v>14.044259315163252</v>
      </c>
      <c r="F43" s="459">
        <v>0</v>
      </c>
      <c r="G43" s="459">
        <v>0.19931219391214711</v>
      </c>
      <c r="H43" s="459">
        <v>19.567750097258095</v>
      </c>
      <c r="I43" s="459">
        <v>28.707293180649984</v>
      </c>
      <c r="J43" s="459">
        <v>8.0877291002394553</v>
      </c>
      <c r="K43" s="15"/>
    </row>
    <row r="44" spans="1:11" ht="13.65" customHeight="1">
      <c r="A44" s="453" t="s">
        <v>428</v>
      </c>
      <c r="B44" s="456">
        <v>0</v>
      </c>
      <c r="C44" s="457">
        <v>0</v>
      </c>
      <c r="D44" s="457">
        <v>0</v>
      </c>
      <c r="E44" s="457">
        <v>0</v>
      </c>
      <c r="F44" s="457">
        <v>0</v>
      </c>
      <c r="G44" s="457">
        <v>0</v>
      </c>
      <c r="H44" s="457">
        <v>0</v>
      </c>
      <c r="I44" s="457">
        <v>0</v>
      </c>
      <c r="J44" s="457">
        <v>0</v>
      </c>
      <c r="K44" s="15"/>
    </row>
    <row r="45" spans="1:11">
      <c r="A45" s="453" t="s">
        <v>350</v>
      </c>
      <c r="B45" s="456">
        <v>0</v>
      </c>
      <c r="C45" s="457">
        <v>0</v>
      </c>
      <c r="D45" s="457">
        <v>0</v>
      </c>
      <c r="E45" s="457">
        <v>0</v>
      </c>
      <c r="F45" s="457">
        <v>0</v>
      </c>
      <c r="G45" s="457">
        <v>0</v>
      </c>
      <c r="H45" s="457">
        <v>0</v>
      </c>
      <c r="I45" s="457">
        <v>0</v>
      </c>
      <c r="J45" s="457">
        <v>0</v>
      </c>
      <c r="K45" s="15"/>
    </row>
    <row r="46" spans="1:11" ht="12.75" customHeight="1">
      <c r="A46" s="453" t="s">
        <v>354</v>
      </c>
      <c r="B46" s="456">
        <v>0.1755219406437302</v>
      </c>
      <c r="C46" s="457">
        <v>22.65884133869034</v>
      </c>
      <c r="D46" s="457">
        <v>4.6127482613094184</v>
      </c>
      <c r="E46" s="457">
        <v>14.044259315163252</v>
      </c>
      <c r="F46" s="457">
        <v>0</v>
      </c>
      <c r="G46" s="457">
        <v>0.19931219391214711</v>
      </c>
      <c r="H46" s="457">
        <v>19.567750097258095</v>
      </c>
      <c r="I46" s="457">
        <v>28.707293180649984</v>
      </c>
      <c r="J46" s="457">
        <v>8.0874965232032476</v>
      </c>
      <c r="K46" s="15"/>
    </row>
    <row r="47" spans="1:11">
      <c r="A47" s="453" t="s">
        <v>429</v>
      </c>
      <c r="B47" s="456">
        <v>0</v>
      </c>
      <c r="C47" s="457">
        <v>0</v>
      </c>
      <c r="D47" s="457">
        <v>0</v>
      </c>
      <c r="E47" s="457">
        <v>0</v>
      </c>
      <c r="F47" s="457">
        <v>0</v>
      </c>
      <c r="G47" s="457">
        <v>0</v>
      </c>
      <c r="H47" s="457">
        <v>0</v>
      </c>
      <c r="I47" s="457">
        <v>0</v>
      </c>
      <c r="J47" s="457">
        <v>0</v>
      </c>
      <c r="K47" s="15"/>
    </row>
    <row r="48" spans="1:11">
      <c r="A48" s="453" t="s">
        <v>430</v>
      </c>
      <c r="B48" s="456">
        <v>0</v>
      </c>
      <c r="C48" s="457">
        <v>0</v>
      </c>
      <c r="D48" s="457">
        <v>0</v>
      </c>
      <c r="E48" s="457">
        <v>0</v>
      </c>
      <c r="F48" s="457">
        <v>0</v>
      </c>
      <c r="G48" s="457">
        <v>0</v>
      </c>
      <c r="H48" s="457">
        <v>0</v>
      </c>
      <c r="I48" s="457">
        <v>0</v>
      </c>
      <c r="J48" s="457">
        <v>0</v>
      </c>
      <c r="K48" s="15"/>
    </row>
    <row r="49" spans="1:11">
      <c r="A49" s="453" t="s">
        <v>431</v>
      </c>
      <c r="B49" s="456">
        <v>0</v>
      </c>
      <c r="C49" s="457">
        <v>0</v>
      </c>
      <c r="D49" s="457">
        <v>0</v>
      </c>
      <c r="E49" s="457">
        <v>0</v>
      </c>
      <c r="F49" s="457">
        <v>0</v>
      </c>
      <c r="G49" s="457">
        <v>0</v>
      </c>
      <c r="H49" s="457">
        <v>0</v>
      </c>
      <c r="I49" s="457">
        <v>0</v>
      </c>
      <c r="J49" s="457">
        <v>0</v>
      </c>
      <c r="K49" s="15"/>
    </row>
    <row r="50" spans="1:11">
      <c r="A50" s="453" t="s">
        <v>432</v>
      </c>
      <c r="B50" s="456">
        <v>1.0051549481436346E-3</v>
      </c>
      <c r="C50" s="457">
        <v>0</v>
      </c>
      <c r="D50" s="457">
        <v>0</v>
      </c>
      <c r="E50" s="457">
        <v>0</v>
      </c>
      <c r="F50" s="457">
        <v>0</v>
      </c>
      <c r="G50" s="457">
        <v>0</v>
      </c>
      <c r="H50" s="457">
        <v>0</v>
      </c>
      <c r="I50" s="457">
        <v>0</v>
      </c>
      <c r="J50" s="457">
        <v>2.325770362078467E-4</v>
      </c>
      <c r="K50" s="15"/>
    </row>
    <row r="51" spans="1:11" ht="3.15" customHeight="1">
      <c r="A51" s="453"/>
      <c r="B51" s="456"/>
      <c r="C51" s="457"/>
      <c r="D51" s="457"/>
      <c r="E51" s="457"/>
      <c r="F51" s="457"/>
      <c r="G51" s="457"/>
      <c r="H51" s="457"/>
      <c r="I51" s="457"/>
      <c r="J51" s="457"/>
      <c r="K51" s="15"/>
    </row>
    <row r="52" spans="1:11">
      <c r="A52" s="450" t="s">
        <v>437</v>
      </c>
      <c r="B52" s="458">
        <v>98.128456679701657</v>
      </c>
      <c r="C52" s="459">
        <v>10.024807851998398</v>
      </c>
      <c r="D52" s="459">
        <v>65.079860710546058</v>
      </c>
      <c r="E52" s="459">
        <v>54.160357336594778</v>
      </c>
      <c r="F52" s="459">
        <v>100</v>
      </c>
      <c r="G52" s="459">
        <v>67.176768817492714</v>
      </c>
      <c r="H52" s="459">
        <v>7.3641893486956906</v>
      </c>
      <c r="I52" s="459">
        <v>0</v>
      </c>
      <c r="J52" s="459">
        <v>60.370401764104152</v>
      </c>
      <c r="K52" s="15"/>
    </row>
    <row r="53" spans="1:11">
      <c r="A53" s="453" t="s">
        <v>428</v>
      </c>
      <c r="B53" s="456">
        <v>10.593064494900409</v>
      </c>
      <c r="C53" s="457">
        <v>0</v>
      </c>
      <c r="D53" s="457">
        <v>0</v>
      </c>
      <c r="E53" s="457">
        <v>0</v>
      </c>
      <c r="F53" s="457">
        <v>99.868878044671632</v>
      </c>
      <c r="G53" s="457">
        <v>0</v>
      </c>
      <c r="H53" s="457">
        <v>0</v>
      </c>
      <c r="I53" s="457">
        <v>0</v>
      </c>
      <c r="J53" s="457">
        <v>17.497012816464224</v>
      </c>
      <c r="K53" s="15"/>
    </row>
    <row r="54" spans="1:11">
      <c r="A54" s="453" t="s">
        <v>354</v>
      </c>
      <c r="B54" s="456">
        <v>85.234565299123631</v>
      </c>
      <c r="C54" s="457">
        <v>10.024807851998398</v>
      </c>
      <c r="D54" s="457">
        <v>62.060359774905351</v>
      </c>
      <c r="E54" s="457">
        <v>35.126374428080766</v>
      </c>
      <c r="F54" s="457">
        <v>0.13112195532837498</v>
      </c>
      <c r="G54" s="457">
        <v>67.176768817492714</v>
      </c>
      <c r="H54" s="457">
        <v>7.3641893486956906</v>
      </c>
      <c r="I54" s="457">
        <v>0</v>
      </c>
      <c r="J54" s="457">
        <v>41.558303534191438</v>
      </c>
      <c r="K54" s="15"/>
    </row>
    <row r="55" spans="1:11">
      <c r="A55" s="461" t="s">
        <v>438</v>
      </c>
      <c r="B55" s="456">
        <v>0</v>
      </c>
      <c r="C55" s="457">
        <v>0</v>
      </c>
      <c r="D55" s="457">
        <v>0</v>
      </c>
      <c r="E55" s="457">
        <v>0</v>
      </c>
      <c r="F55" s="457">
        <v>0</v>
      </c>
      <c r="G55" s="457">
        <v>0</v>
      </c>
      <c r="H55" s="457">
        <v>0</v>
      </c>
      <c r="I55" s="457">
        <v>0</v>
      </c>
      <c r="J55" s="457">
        <v>0</v>
      </c>
      <c r="K55" s="15"/>
    </row>
    <row r="56" spans="1:11">
      <c r="A56" s="461" t="s">
        <v>439</v>
      </c>
      <c r="B56" s="456">
        <v>85.234565299123631</v>
      </c>
      <c r="C56" s="457">
        <v>10.024807851998398</v>
      </c>
      <c r="D56" s="457">
        <v>62.060359774905351</v>
      </c>
      <c r="E56" s="457">
        <v>35.126374428080766</v>
      </c>
      <c r="F56" s="457">
        <v>0.13112195532837498</v>
      </c>
      <c r="G56" s="457">
        <v>67.176768817492714</v>
      </c>
      <c r="H56" s="457">
        <v>7.3641893486956906</v>
      </c>
      <c r="I56" s="457">
        <v>0</v>
      </c>
      <c r="J56" s="457">
        <v>41.558303534191438</v>
      </c>
      <c r="K56" s="15"/>
    </row>
    <row r="57" spans="1:11">
      <c r="A57" s="462" t="s">
        <v>440</v>
      </c>
      <c r="B57" s="456">
        <v>4.3951933573757341E-4</v>
      </c>
      <c r="C57" s="457">
        <v>0</v>
      </c>
      <c r="D57" s="457">
        <v>6.8408251570698599</v>
      </c>
      <c r="E57" s="457">
        <v>0</v>
      </c>
      <c r="F57" s="457">
        <v>0</v>
      </c>
      <c r="G57" s="457">
        <v>66.45766044909756</v>
      </c>
      <c r="H57" s="457">
        <v>0</v>
      </c>
      <c r="I57" s="457">
        <v>0</v>
      </c>
      <c r="J57" s="457">
        <v>11.179651632710078</v>
      </c>
      <c r="K57" s="15"/>
    </row>
    <row r="58" spans="1:11">
      <c r="A58" s="453" t="s">
        <v>430</v>
      </c>
      <c r="B58" s="456">
        <v>0</v>
      </c>
      <c r="C58" s="457">
        <v>0</v>
      </c>
      <c r="D58" s="457">
        <v>0</v>
      </c>
      <c r="E58" s="457">
        <v>0</v>
      </c>
      <c r="F58" s="457">
        <v>0</v>
      </c>
      <c r="G58" s="457">
        <v>0</v>
      </c>
      <c r="H58" s="457">
        <v>0</v>
      </c>
      <c r="I58" s="457">
        <v>0</v>
      </c>
      <c r="J58" s="457">
        <v>0</v>
      </c>
      <c r="K58" s="15"/>
    </row>
    <row r="59" spans="1:11">
      <c r="A59" s="453" t="s">
        <v>432</v>
      </c>
      <c r="B59" s="456">
        <v>2.3008268856776146</v>
      </c>
      <c r="C59" s="457">
        <v>0</v>
      </c>
      <c r="D59" s="457">
        <v>3.0195009356407043</v>
      </c>
      <c r="E59" s="457">
        <v>19.033982908514016</v>
      </c>
      <c r="F59" s="457">
        <v>0</v>
      </c>
      <c r="G59" s="457">
        <v>0</v>
      </c>
      <c r="H59" s="457">
        <v>0</v>
      </c>
      <c r="I59" s="457">
        <v>0</v>
      </c>
      <c r="J59" s="457">
        <v>1.3150854134485013</v>
      </c>
      <c r="K59" s="15"/>
    </row>
    <row r="60" spans="1:11" ht="3.15" customHeight="1">
      <c r="A60" s="453"/>
      <c r="B60" s="456">
        <v>0</v>
      </c>
      <c r="C60" s="457">
        <v>0</v>
      </c>
      <c r="D60" s="457">
        <v>0</v>
      </c>
      <c r="E60" s="457">
        <v>0</v>
      </c>
      <c r="F60" s="457">
        <v>0</v>
      </c>
      <c r="G60" s="457">
        <v>0</v>
      </c>
      <c r="H60" s="457">
        <v>0</v>
      </c>
      <c r="I60" s="457">
        <v>0</v>
      </c>
      <c r="J60" s="457">
        <v>0</v>
      </c>
      <c r="K60" s="15"/>
    </row>
    <row r="61" spans="1:11">
      <c r="A61" s="450" t="s">
        <v>441</v>
      </c>
      <c r="B61" s="458">
        <v>1.4540064151630041</v>
      </c>
      <c r="C61" s="459">
        <v>3.3673187011550414E-3</v>
      </c>
      <c r="D61" s="459">
        <v>21.728780654451882</v>
      </c>
      <c r="E61" s="459">
        <v>0</v>
      </c>
      <c r="F61" s="459">
        <v>0</v>
      </c>
      <c r="G61" s="459">
        <v>0</v>
      </c>
      <c r="H61" s="459">
        <v>0</v>
      </c>
      <c r="I61" s="459">
        <v>0</v>
      </c>
      <c r="J61" s="459">
        <v>3.1342391398073017</v>
      </c>
      <c r="K61" s="15"/>
    </row>
    <row r="62" spans="1:11">
      <c r="A62" s="453" t="s">
        <v>354</v>
      </c>
      <c r="B62" s="456">
        <v>0.40758736354219821</v>
      </c>
      <c r="C62" s="457">
        <v>3.7406575929279723E-4</v>
      </c>
      <c r="D62" s="457">
        <v>0</v>
      </c>
      <c r="E62" s="457">
        <v>0</v>
      </c>
      <c r="F62" s="457">
        <v>0</v>
      </c>
      <c r="G62" s="457">
        <v>0</v>
      </c>
      <c r="H62" s="457">
        <v>0</v>
      </c>
      <c r="I62" s="457">
        <v>0</v>
      </c>
      <c r="J62" s="457">
        <v>9.4395247032358381E-2</v>
      </c>
      <c r="K62" s="15"/>
    </row>
    <row r="63" spans="1:11">
      <c r="A63" s="453" t="s">
        <v>442</v>
      </c>
      <c r="B63" s="456">
        <v>1.0464190516208056</v>
      </c>
      <c r="C63" s="457">
        <v>2.3244719174459394E-3</v>
      </c>
      <c r="D63" s="457">
        <v>21.728780654451882</v>
      </c>
      <c r="E63" s="457">
        <v>0</v>
      </c>
      <c r="F63" s="457">
        <v>0</v>
      </c>
      <c r="G63" s="457">
        <v>0</v>
      </c>
      <c r="H63" s="457">
        <v>0</v>
      </c>
      <c r="I63" s="457">
        <v>0</v>
      </c>
      <c r="J63" s="457">
        <v>3.0396902332292592</v>
      </c>
      <c r="K63" s="15"/>
    </row>
    <row r="64" spans="1:11">
      <c r="A64" s="453" t="s">
        <v>432</v>
      </c>
      <c r="B64" s="456">
        <v>0</v>
      </c>
      <c r="C64" s="457">
        <v>6.6878102441630483E-4</v>
      </c>
      <c r="D64" s="457">
        <v>0</v>
      </c>
      <c r="E64" s="457">
        <v>0</v>
      </c>
      <c r="F64" s="457">
        <v>0</v>
      </c>
      <c r="G64" s="457">
        <v>0</v>
      </c>
      <c r="H64" s="457">
        <v>0</v>
      </c>
      <c r="I64" s="457">
        <v>0</v>
      </c>
      <c r="J64" s="457">
        <v>1.5365954568348286E-4</v>
      </c>
      <c r="K64" s="15"/>
    </row>
    <row r="65" spans="1:11" ht="4.6500000000000004" customHeight="1">
      <c r="A65" s="463"/>
      <c r="B65" s="464"/>
      <c r="C65" s="15"/>
      <c r="D65" s="15"/>
      <c r="E65" s="15"/>
      <c r="F65" s="15"/>
      <c r="G65" s="15"/>
      <c r="H65" s="15"/>
      <c r="I65" s="15"/>
      <c r="J65" s="15"/>
      <c r="K65" s="15"/>
    </row>
    <row r="66" spans="1:11" s="76" customFormat="1" ht="24.75" customHeight="1">
      <c r="A66" s="465" t="s">
        <v>443</v>
      </c>
      <c r="B66" s="466">
        <v>2337319.24052</v>
      </c>
      <c r="C66" s="467">
        <v>2320918.12317</v>
      </c>
      <c r="D66" s="467">
        <v>1300307.84149</v>
      </c>
      <c r="E66" s="467">
        <v>209112.15109999999</v>
      </c>
      <c r="F66" s="467">
        <v>1521855.7830399999</v>
      </c>
      <c r="G66" s="467">
        <v>1565426.99609</v>
      </c>
      <c r="H66" s="467">
        <v>530901.51772</v>
      </c>
      <c r="I66" s="467">
        <v>315619.94560000004</v>
      </c>
      <c r="J66" s="467">
        <v>10101461.59873</v>
      </c>
      <c r="K66" s="21"/>
    </row>
    <row r="67" spans="1:11" ht="6" customHeight="1" thickBot="1">
      <c r="A67" s="468"/>
      <c r="B67" s="23"/>
      <c r="C67" s="23"/>
      <c r="D67" s="23"/>
      <c r="E67" s="23"/>
      <c r="F67" s="23"/>
      <c r="G67" s="23"/>
      <c r="H67" s="23"/>
      <c r="I67" s="23"/>
      <c r="J67" s="23"/>
      <c r="K67" s="15"/>
    </row>
    <row r="68" spans="1:11">
      <c r="A68" s="15" t="s">
        <v>388</v>
      </c>
      <c r="B68" s="15"/>
      <c r="C68" s="15"/>
      <c r="D68" s="15"/>
      <c r="E68" s="15"/>
      <c r="F68" s="15"/>
      <c r="G68" s="15"/>
      <c r="H68" s="15"/>
      <c r="I68" s="15"/>
      <c r="J68" s="15"/>
      <c r="K68" s="15"/>
    </row>
    <row r="69" spans="1:11">
      <c r="A69" s="15" t="s">
        <v>444</v>
      </c>
      <c r="B69" s="15"/>
      <c r="C69" s="15"/>
      <c r="D69" s="15"/>
      <c r="E69" s="15"/>
      <c r="F69" s="15"/>
      <c r="G69" s="15"/>
      <c r="H69" s="15"/>
      <c r="I69" s="15"/>
      <c r="J69" s="15"/>
      <c r="K69" s="15"/>
    </row>
    <row r="70" spans="1:11">
      <c r="A70" s="15" t="s">
        <v>445</v>
      </c>
      <c r="B70" s="469"/>
      <c r="C70" s="469"/>
      <c r="D70" s="469"/>
      <c r="E70" s="469"/>
      <c r="F70" s="469"/>
      <c r="G70" s="469"/>
      <c r="H70" s="469"/>
      <c r="I70" s="469"/>
      <c r="J70" s="469"/>
      <c r="K70" s="15"/>
    </row>
    <row r="71" spans="1:11" ht="13.8">
      <c r="A71" s="470" t="s">
        <v>446</v>
      </c>
      <c r="B71" s="469"/>
      <c r="C71" s="469"/>
      <c r="D71" s="469"/>
      <c r="E71" s="469"/>
      <c r="F71" s="469"/>
      <c r="G71" s="469"/>
      <c r="H71" s="469"/>
      <c r="I71" s="469"/>
      <c r="J71" s="469"/>
      <c r="K71" s="15"/>
    </row>
    <row r="72" spans="1:11">
      <c r="A72" s="26" t="s">
        <v>358</v>
      </c>
      <c r="B72" s="15"/>
      <c r="C72" s="15"/>
      <c r="D72" s="15"/>
      <c r="E72" s="15"/>
      <c r="F72" s="15"/>
      <c r="G72" s="471"/>
      <c r="H72" s="471"/>
      <c r="I72" s="471"/>
      <c r="J72" s="471"/>
      <c r="K72" s="15"/>
    </row>
    <row r="73" spans="1:11">
      <c r="A73" s="472" t="s">
        <v>327</v>
      </c>
      <c r="B73" s="472"/>
      <c r="C73" s="472"/>
      <c r="D73" s="472"/>
      <c r="E73" s="472"/>
      <c r="F73" s="472"/>
      <c r="G73" s="472"/>
      <c r="H73" s="472"/>
      <c r="I73" s="472"/>
      <c r="J73" s="472"/>
      <c r="K73" s="15"/>
    </row>
    <row r="74" spans="1:11">
      <c r="A74" s="472"/>
      <c r="B74" s="472"/>
      <c r="C74" s="472"/>
      <c r="D74" s="472"/>
      <c r="E74" s="472"/>
      <c r="F74" s="472"/>
      <c r="G74" s="472"/>
      <c r="H74" s="472"/>
      <c r="I74" s="472"/>
      <c r="J74" s="472"/>
      <c r="K74" s="15"/>
    </row>
    <row r="75" spans="1:11">
      <c r="A75" s="472"/>
      <c r="B75" s="472"/>
      <c r="C75" s="472"/>
      <c r="D75" s="472"/>
      <c r="E75" s="472"/>
      <c r="F75" s="472"/>
      <c r="G75" s="472"/>
      <c r="H75" s="472"/>
      <c r="I75" s="472"/>
      <c r="J75" s="472"/>
      <c r="K75" s="15"/>
    </row>
    <row r="76" spans="1:11">
      <c r="A76" s="26" t="s">
        <v>38</v>
      </c>
      <c r="B76" s="473"/>
      <c r="C76" s="473"/>
      <c r="D76" s="473"/>
      <c r="E76" s="473"/>
      <c r="F76" s="473"/>
      <c r="G76" s="473"/>
      <c r="H76" s="473"/>
      <c r="I76" s="473"/>
      <c r="J76" s="473"/>
      <c r="K76" s="15"/>
    </row>
    <row r="77" spans="1:11">
      <c r="B77" s="474"/>
      <c r="C77" s="474"/>
      <c r="D77" s="474"/>
      <c r="E77" s="474"/>
      <c r="F77" s="474"/>
      <c r="G77" s="474"/>
      <c r="H77" s="474"/>
      <c r="I77" s="474"/>
      <c r="J77" s="474"/>
    </row>
  </sheetData>
  <mergeCells count="4">
    <mergeCell ref="A2:J2"/>
    <mergeCell ref="A3:J3"/>
    <mergeCell ref="A4:J4"/>
    <mergeCell ref="A73:J75"/>
  </mergeCells>
  <hyperlinks>
    <hyperlink ref="A71" r:id="rId1" xr:uid="{75E2E8BB-581D-411A-BEC2-A5E5F5692FF7}"/>
    <hyperlink ref="A1" location="Índice!A1" display="Volver al Índice" xr:uid="{20318C50-E173-4FDF-8C79-D7281B562EE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B0BF-C001-44C4-BA83-441B21EA1A70}">
  <dimension ref="A1:N23"/>
  <sheetViews>
    <sheetView showGridLines="0" zoomScaleNormal="75" workbookViewId="0"/>
  </sheetViews>
  <sheetFormatPr baseColWidth="10" defaultRowHeight="13.2"/>
  <cols>
    <col min="1" max="1" width="35.44140625" style="7" customWidth="1"/>
    <col min="2" max="10" width="11.44140625" style="7" customWidth="1"/>
    <col min="11" max="11" width="17.109375" style="7" customWidth="1"/>
    <col min="12" max="12" width="14" style="7" customWidth="1"/>
    <col min="13" max="13" width="11.5546875" style="7"/>
    <col min="14" max="14" width="12.44140625" style="7" customWidth="1"/>
    <col min="15" max="16384" width="11.5546875" style="7"/>
  </cols>
  <sheetData>
    <row r="1" spans="1:14" s="98" customFormat="1" ht="20.100000000000001" customHeight="1">
      <c r="A1" s="1216" t="s">
        <v>1029</v>
      </c>
      <c r="B1" s="68"/>
      <c r="C1" s="68"/>
      <c r="D1" s="68"/>
      <c r="E1" s="68"/>
      <c r="F1" s="68"/>
      <c r="G1" s="68"/>
      <c r="H1" s="68"/>
      <c r="I1" s="68"/>
      <c r="J1" s="68"/>
      <c r="K1" s="68"/>
    </row>
    <row r="2" spans="1:14" s="99" customFormat="1" ht="24" customHeight="1">
      <c r="A2" s="362" t="s">
        <v>447</v>
      </c>
      <c r="B2" s="362"/>
      <c r="C2" s="362"/>
      <c r="D2" s="362"/>
      <c r="E2" s="362"/>
      <c r="F2" s="362"/>
      <c r="G2" s="362"/>
      <c r="H2" s="362"/>
      <c r="I2" s="362"/>
      <c r="J2" s="362"/>
      <c r="K2" s="362"/>
      <c r="L2" s="475"/>
      <c r="M2" s="475"/>
      <c r="N2" s="475"/>
    </row>
    <row r="3" spans="1:14" s="98" customFormat="1" ht="20.100000000000001" customHeight="1">
      <c r="A3" s="100">
        <v>45688</v>
      </c>
      <c r="B3" s="100"/>
      <c r="C3" s="100"/>
      <c r="D3" s="100"/>
      <c r="E3" s="100"/>
      <c r="F3" s="100"/>
      <c r="G3" s="100"/>
      <c r="H3" s="100"/>
      <c r="I3" s="100"/>
      <c r="J3" s="100"/>
      <c r="K3" s="100"/>
      <c r="L3" s="476"/>
      <c r="M3" s="476"/>
      <c r="N3" s="476"/>
    </row>
    <row r="4" spans="1:14" s="105" customFormat="1" ht="20.100000000000001" customHeight="1">
      <c r="A4" s="203" t="s">
        <v>64</v>
      </c>
      <c r="B4" s="203"/>
      <c r="C4" s="203"/>
      <c r="D4" s="203"/>
      <c r="E4" s="203"/>
      <c r="F4" s="203"/>
      <c r="G4" s="203"/>
      <c r="H4" s="203"/>
      <c r="I4" s="203"/>
      <c r="J4" s="203"/>
      <c r="K4" s="203"/>
      <c r="L4" s="477"/>
      <c r="M4" s="477"/>
      <c r="N4" s="477"/>
    </row>
    <row r="5" spans="1:14" ht="6.75" customHeight="1" thickBot="1">
      <c r="A5" s="478"/>
    </row>
    <row r="6" spans="1:14" s="30" customFormat="1" ht="60" customHeight="1">
      <c r="A6" s="182" t="s">
        <v>1</v>
      </c>
      <c r="B6" s="433" t="s">
        <v>448</v>
      </c>
      <c r="C6" s="433" t="s">
        <v>353</v>
      </c>
      <c r="D6" s="433" t="s">
        <v>449</v>
      </c>
      <c r="E6" s="479" t="s">
        <v>354</v>
      </c>
      <c r="F6" s="433" t="s">
        <v>450</v>
      </c>
      <c r="G6" s="433" t="s">
        <v>429</v>
      </c>
      <c r="H6" s="433" t="s">
        <v>451</v>
      </c>
      <c r="I6" s="433" t="s">
        <v>452</v>
      </c>
      <c r="J6" s="433" t="s">
        <v>453</v>
      </c>
      <c r="K6" s="182" t="s">
        <v>454</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480">
        <v>1.0696014293708546E-6</v>
      </c>
      <c r="C8" s="480">
        <v>10.593064514370743</v>
      </c>
      <c r="D8" s="480" t="s">
        <v>67</v>
      </c>
      <c r="E8" s="480">
        <v>85.651097066227024</v>
      </c>
      <c r="F8" s="480">
        <v>1.4540064283217038</v>
      </c>
      <c r="G8" s="480" t="s">
        <v>67</v>
      </c>
      <c r="H8" s="480" t="s">
        <v>67</v>
      </c>
      <c r="I8" s="480" t="s">
        <v>67</v>
      </c>
      <c r="J8" s="480">
        <v>2.3018309214791066</v>
      </c>
      <c r="K8" s="481">
        <v>2337319.2400000002</v>
      </c>
      <c r="L8" s="482"/>
    </row>
    <row r="9" spans="1:14" s="21" customFormat="1" ht="20.100000000000001" customHeight="1">
      <c r="A9" s="21" t="s">
        <v>29</v>
      </c>
      <c r="B9" s="480" t="s">
        <v>67</v>
      </c>
      <c r="C9" s="480" t="s">
        <v>67</v>
      </c>
      <c r="D9" s="480" t="s">
        <v>67</v>
      </c>
      <c r="E9" s="480">
        <v>99.996632668803542</v>
      </c>
      <c r="F9" s="480">
        <v>3.3673311964568598E-3</v>
      </c>
      <c r="G9" s="480" t="s">
        <v>67</v>
      </c>
      <c r="H9" s="480" t="s">
        <v>67</v>
      </c>
      <c r="I9" s="480" t="s">
        <v>67</v>
      </c>
      <c r="J9" s="480">
        <v>-2.8894178875364942E-15</v>
      </c>
      <c r="K9" s="481">
        <v>2320918.1230000001</v>
      </c>
      <c r="L9" s="482"/>
    </row>
    <row r="10" spans="1:14" s="21" customFormat="1" ht="20.100000000000001" customHeight="1">
      <c r="A10" s="21" t="s">
        <v>30</v>
      </c>
      <c r="B10" s="480" t="s">
        <v>67</v>
      </c>
      <c r="C10" s="480" t="s">
        <v>67</v>
      </c>
      <c r="D10" s="480" t="s">
        <v>67</v>
      </c>
      <c r="E10" s="480">
        <v>75.251718412117157</v>
      </c>
      <c r="F10" s="480">
        <v>21.728780684942432</v>
      </c>
      <c r="G10" s="480" t="s">
        <v>67</v>
      </c>
      <c r="H10" s="480" t="s">
        <v>67</v>
      </c>
      <c r="I10" s="480" t="s">
        <v>67</v>
      </c>
      <c r="J10" s="480">
        <v>3.0195009029404161</v>
      </c>
      <c r="K10" s="481">
        <v>1300307.841</v>
      </c>
      <c r="L10" s="482"/>
    </row>
    <row r="11" spans="1:14" s="21" customFormat="1" ht="20.100000000000001" customHeight="1">
      <c r="A11" s="21" t="s">
        <v>31</v>
      </c>
      <c r="B11" s="480" t="s">
        <v>67</v>
      </c>
      <c r="C11" s="480" t="s">
        <v>67</v>
      </c>
      <c r="D11" s="480" t="s">
        <v>67</v>
      </c>
      <c r="E11" s="480">
        <v>80.966017130204932</v>
      </c>
      <c r="F11" s="480" t="s">
        <v>67</v>
      </c>
      <c r="G11" s="480" t="s">
        <v>67</v>
      </c>
      <c r="H11" s="480" t="s">
        <v>67</v>
      </c>
      <c r="I11" s="480" t="s">
        <v>67</v>
      </c>
      <c r="J11" s="480">
        <v>19.033982869795075</v>
      </c>
      <c r="K11" s="481">
        <v>209112.15100000001</v>
      </c>
      <c r="L11" s="482"/>
    </row>
    <row r="12" spans="1:14" s="21" customFormat="1" ht="20.100000000000001" customHeight="1">
      <c r="A12" s="21" t="s">
        <v>32</v>
      </c>
      <c r="B12" s="480" t="s">
        <v>67</v>
      </c>
      <c r="C12" s="480">
        <v>99.868878048610725</v>
      </c>
      <c r="D12" s="480" t="s">
        <v>67</v>
      </c>
      <c r="E12" s="480">
        <v>0.13112195138926644</v>
      </c>
      <c r="F12" s="480" t="s">
        <v>67</v>
      </c>
      <c r="G12" s="480" t="s">
        <v>67</v>
      </c>
      <c r="H12" s="480" t="s">
        <v>67</v>
      </c>
      <c r="I12" s="480" t="s">
        <v>67</v>
      </c>
      <c r="J12" s="480">
        <v>-2.3307263254092585E-15</v>
      </c>
      <c r="K12" s="481">
        <v>1521855.7830000001</v>
      </c>
      <c r="L12" s="482"/>
    </row>
    <row r="13" spans="1:14" s="21" customFormat="1" ht="20.100000000000001" customHeight="1">
      <c r="A13" s="85" t="s">
        <v>33</v>
      </c>
      <c r="B13" s="480" t="s">
        <v>67</v>
      </c>
      <c r="C13" s="480" t="s">
        <v>67</v>
      </c>
      <c r="D13" s="480" t="s">
        <v>67</v>
      </c>
      <c r="E13" s="480">
        <v>98.141625762534119</v>
      </c>
      <c r="F13" s="480" t="s">
        <v>67</v>
      </c>
      <c r="G13" s="480" t="s">
        <v>67</v>
      </c>
      <c r="H13" s="480">
        <v>1.8583742374658776</v>
      </c>
      <c r="I13" s="480" t="s">
        <v>67</v>
      </c>
      <c r="J13" s="480">
        <v>5.5774872666244164E-15</v>
      </c>
      <c r="K13" s="481">
        <v>1565426.996</v>
      </c>
      <c r="L13" s="482"/>
    </row>
    <row r="14" spans="1:14" s="21" customFormat="1" ht="20.100000000000001" customHeight="1">
      <c r="A14" s="85" t="s">
        <v>34</v>
      </c>
      <c r="B14" s="480" t="s">
        <v>67</v>
      </c>
      <c r="C14" s="480" t="s">
        <v>67</v>
      </c>
      <c r="D14" s="480" t="s">
        <v>67</v>
      </c>
      <c r="E14" s="480">
        <v>99.74519737527892</v>
      </c>
      <c r="F14" s="480" t="s">
        <v>67</v>
      </c>
      <c r="G14" s="480">
        <v>0.25480281307992569</v>
      </c>
      <c r="H14" s="480" t="s">
        <v>67</v>
      </c>
      <c r="I14" s="480" t="s">
        <v>67</v>
      </c>
      <c r="J14" s="480">
        <v>-1.8835884254127209E-7</v>
      </c>
      <c r="K14" s="481">
        <v>530901.51699999999</v>
      </c>
      <c r="L14" s="482"/>
    </row>
    <row r="15" spans="1:14" s="21" customFormat="1" ht="20.100000000000001" customHeight="1">
      <c r="A15" s="85" t="s">
        <v>35</v>
      </c>
      <c r="B15" s="480" t="s">
        <v>67</v>
      </c>
      <c r="C15" s="480" t="s">
        <v>67</v>
      </c>
      <c r="D15" s="480" t="s">
        <v>67</v>
      </c>
      <c r="E15" s="480">
        <v>100.00000031683676</v>
      </c>
      <c r="F15" s="480" t="s">
        <v>67</v>
      </c>
      <c r="G15" s="480" t="s">
        <v>67</v>
      </c>
      <c r="H15" s="480" t="s">
        <v>67</v>
      </c>
      <c r="I15" s="480" t="s">
        <v>67</v>
      </c>
      <c r="J15" s="480">
        <v>-3.1683675418224607E-7</v>
      </c>
      <c r="K15" s="481">
        <v>315619.94500000001</v>
      </c>
      <c r="L15" s="482"/>
    </row>
    <row r="16" spans="1:14" s="93" customFormat="1" ht="27" customHeight="1" thickBot="1">
      <c r="A16" s="90" t="s">
        <v>36</v>
      </c>
      <c r="B16" s="483">
        <v>2.4748893773847102E-7</v>
      </c>
      <c r="C16" s="483">
        <v>17.49701282535074</v>
      </c>
      <c r="D16" s="483" t="s">
        <v>67</v>
      </c>
      <c r="E16" s="483">
        <v>77.752045526858012</v>
      </c>
      <c r="F16" s="483">
        <v>3.1342391493659645</v>
      </c>
      <c r="G16" s="483">
        <v>1.3391646220143683E-2</v>
      </c>
      <c r="H16" s="483">
        <v>0.28799289809228906</v>
      </c>
      <c r="I16" s="483" t="s">
        <v>67</v>
      </c>
      <c r="J16" s="483">
        <v>1.3153177066238932</v>
      </c>
      <c r="K16" s="114">
        <v>10101461.596000001</v>
      </c>
      <c r="L16" s="482"/>
    </row>
    <row r="17" spans="1:12" s="8" customFormat="1" ht="7.5" customHeight="1">
      <c r="A17" s="484"/>
      <c r="B17" s="118"/>
      <c r="C17" s="118"/>
      <c r="D17" s="118"/>
      <c r="E17" s="118"/>
      <c r="F17" s="118"/>
      <c r="G17" s="118"/>
      <c r="H17" s="118"/>
      <c r="I17" s="118"/>
      <c r="J17" s="119"/>
      <c r="K17" s="399"/>
      <c r="L17" s="410"/>
    </row>
    <row r="18" spans="1:12" s="123" customFormat="1" ht="11.25" customHeight="1">
      <c r="A18" s="26" t="s">
        <v>455</v>
      </c>
      <c r="B18" s="15"/>
      <c r="C18" s="15"/>
      <c r="D18" s="15"/>
      <c r="E18" s="15"/>
      <c r="F18" s="15"/>
      <c r="G18" s="15"/>
      <c r="H18" s="15"/>
      <c r="I18" s="15"/>
      <c r="J18" s="15"/>
      <c r="K18" s="140"/>
    </row>
    <row r="19" spans="1:12" s="123" customFormat="1" ht="13.65" customHeight="1">
      <c r="A19" s="26" t="s">
        <v>456</v>
      </c>
      <c r="B19" s="15"/>
      <c r="C19" s="15"/>
      <c r="D19" s="15"/>
      <c r="E19" s="15"/>
      <c r="F19" s="15"/>
      <c r="G19" s="15"/>
      <c r="H19" s="15"/>
      <c r="I19" s="15"/>
      <c r="J19" s="15"/>
      <c r="K19" s="140"/>
    </row>
    <row r="20" spans="1:12">
      <c r="A20" s="26" t="s">
        <v>457</v>
      </c>
      <c r="B20" s="15"/>
      <c r="C20" s="15"/>
      <c r="D20" s="15"/>
      <c r="E20" s="15"/>
      <c r="F20" s="15"/>
      <c r="G20" s="15"/>
      <c r="H20" s="15"/>
      <c r="I20" s="15"/>
      <c r="J20" s="15"/>
      <c r="K20" s="140"/>
    </row>
    <row r="21" spans="1:12">
      <c r="A21" s="26" t="s">
        <v>458</v>
      </c>
      <c r="B21" s="15"/>
      <c r="C21" s="15"/>
      <c r="D21" s="15"/>
      <c r="E21" s="15"/>
      <c r="F21" s="15"/>
      <c r="G21" s="15"/>
      <c r="H21" s="15"/>
      <c r="I21" s="15"/>
      <c r="J21" s="15"/>
      <c r="K21" s="140"/>
    </row>
    <row r="22" spans="1:12">
      <c r="A22" s="139" t="s">
        <v>358</v>
      </c>
      <c r="B22" s="15"/>
      <c r="C22" s="15"/>
      <c r="D22" s="15"/>
      <c r="E22" s="15"/>
      <c r="F22" s="15"/>
      <c r="G22" s="15"/>
      <c r="H22" s="15"/>
      <c r="I22" s="15"/>
      <c r="J22" s="15"/>
      <c r="K22" s="140"/>
    </row>
    <row r="23" spans="1:12">
      <c r="A23" s="26" t="s">
        <v>38</v>
      </c>
      <c r="B23" s="15"/>
      <c r="C23" s="15"/>
      <c r="D23" s="15"/>
      <c r="E23" s="15"/>
      <c r="F23" s="15"/>
      <c r="G23" s="15"/>
      <c r="H23" s="15"/>
      <c r="I23" s="15"/>
      <c r="J23" s="15"/>
      <c r="K23" s="140"/>
    </row>
  </sheetData>
  <hyperlinks>
    <hyperlink ref="A1" location="Índice!A1" display="Volver al Índice" xr:uid="{8F555BBC-7BCE-41B7-B9AF-9DEEE849DE92}"/>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E97D4-F9D8-4B25-9769-7521E95AE270}">
  <dimension ref="A1:AD276"/>
  <sheetViews>
    <sheetView showGridLines="0" zoomScaleNormal="100" workbookViewId="0"/>
  </sheetViews>
  <sheetFormatPr baseColWidth="10" defaultRowHeight="13.2"/>
  <cols>
    <col min="1" max="1" width="45.109375" style="7" customWidth="1"/>
    <col min="2" max="6" width="15.44140625" style="7" customWidth="1"/>
    <col min="7" max="7" width="18.44140625" style="7" customWidth="1"/>
    <col min="8" max="16384" width="11.5546875" style="7"/>
  </cols>
  <sheetData>
    <row r="1" spans="1:30" s="486" customFormat="1" ht="18" customHeight="1">
      <c r="A1" s="1216" t="s">
        <v>1029</v>
      </c>
      <c r="B1" s="485"/>
      <c r="C1" s="485"/>
      <c r="D1" s="485"/>
      <c r="E1" s="485"/>
      <c r="F1" s="485"/>
      <c r="G1" s="485"/>
    </row>
    <row r="2" spans="1:30" s="386" customFormat="1" ht="25.05" customHeight="1">
      <c r="A2" s="362" t="s">
        <v>459</v>
      </c>
      <c r="B2" s="362"/>
      <c r="C2" s="362"/>
      <c r="D2" s="362"/>
      <c r="E2" s="362"/>
      <c r="F2" s="362"/>
      <c r="G2" s="362"/>
    </row>
    <row r="3" spans="1:30" s="487" customFormat="1" ht="18" customHeight="1">
      <c r="A3" s="100">
        <v>45688</v>
      </c>
      <c r="B3" s="100"/>
      <c r="C3" s="100"/>
      <c r="D3" s="100"/>
      <c r="E3" s="100"/>
      <c r="F3" s="100"/>
      <c r="G3" s="100"/>
    </row>
    <row r="4" spans="1:30" s="105" customFormat="1" ht="18" customHeight="1">
      <c r="A4" s="203" t="s">
        <v>64</v>
      </c>
      <c r="B4" s="203"/>
      <c r="C4" s="203"/>
      <c r="D4" s="203"/>
      <c r="E4" s="203"/>
      <c r="F4" s="203"/>
      <c r="G4" s="203"/>
    </row>
    <row r="5" spans="1:30" ht="7.5" customHeight="1" thickBot="1">
      <c r="A5" s="488"/>
      <c r="B5" s="488"/>
      <c r="C5" s="488"/>
    </row>
    <row r="6" spans="1:30" ht="27" customHeight="1">
      <c r="A6" s="208" t="s">
        <v>1</v>
      </c>
      <c r="B6" s="209" t="s">
        <v>460</v>
      </c>
      <c r="C6" s="209" t="s">
        <v>461</v>
      </c>
      <c r="D6" s="209" t="s">
        <v>462</v>
      </c>
      <c r="E6" s="209" t="s">
        <v>463</v>
      </c>
      <c r="F6" s="209" t="s">
        <v>464</v>
      </c>
      <c r="G6" s="208" t="s">
        <v>465</v>
      </c>
      <c r="H6" s="488"/>
      <c r="I6" s="488"/>
      <c r="J6" s="488"/>
      <c r="K6" s="488"/>
      <c r="L6" s="488"/>
      <c r="M6" s="488"/>
      <c r="N6" s="488"/>
      <c r="O6" s="488"/>
      <c r="P6" s="488"/>
      <c r="Q6" s="488"/>
      <c r="R6" s="488"/>
      <c r="S6" s="488"/>
      <c r="T6" s="488"/>
      <c r="U6" s="488"/>
      <c r="V6" s="488"/>
      <c r="W6" s="488"/>
      <c r="X6" s="488"/>
      <c r="Y6" s="488"/>
      <c r="Z6" s="488"/>
      <c r="AA6" s="488"/>
      <c r="AB6" s="488"/>
      <c r="AC6" s="488"/>
      <c r="AD6" s="488"/>
    </row>
    <row r="7" spans="1:30" ht="39.15" customHeight="1">
      <c r="A7" s="211"/>
      <c r="B7" s="212"/>
      <c r="C7" s="212"/>
      <c r="D7" s="212"/>
      <c r="E7" s="212"/>
      <c r="F7" s="212"/>
      <c r="G7" s="211"/>
      <c r="H7" s="488"/>
      <c r="I7" s="488"/>
      <c r="J7" s="488"/>
      <c r="K7" s="488"/>
      <c r="L7" s="488"/>
      <c r="M7" s="488"/>
      <c r="N7" s="488"/>
      <c r="O7" s="488"/>
      <c r="P7" s="488"/>
      <c r="Q7" s="488"/>
      <c r="R7" s="488"/>
      <c r="S7" s="488"/>
      <c r="T7" s="488"/>
      <c r="U7" s="488"/>
      <c r="V7" s="488"/>
      <c r="W7" s="488"/>
      <c r="X7" s="488"/>
      <c r="Y7" s="488"/>
      <c r="Z7" s="488"/>
      <c r="AA7" s="488"/>
      <c r="AB7" s="488"/>
      <c r="AC7" s="488"/>
      <c r="AD7" s="488"/>
    </row>
    <row r="8" spans="1:30" ht="3.15" customHeight="1">
      <c r="A8" s="489"/>
      <c r="B8" s="490"/>
      <c r="C8" s="490"/>
      <c r="D8" s="490"/>
      <c r="E8" s="490"/>
      <c r="F8" s="490"/>
      <c r="G8" s="110"/>
      <c r="H8" s="488"/>
      <c r="I8" s="488"/>
      <c r="J8" s="488"/>
      <c r="K8" s="488"/>
      <c r="L8" s="488"/>
      <c r="M8" s="488"/>
      <c r="N8" s="488"/>
      <c r="O8" s="488"/>
      <c r="P8" s="488"/>
      <c r="Q8" s="488"/>
      <c r="R8" s="488"/>
      <c r="S8" s="488"/>
      <c r="T8" s="488"/>
      <c r="U8" s="488"/>
      <c r="V8" s="488"/>
      <c r="W8" s="488"/>
      <c r="X8" s="488"/>
      <c r="Y8" s="488"/>
      <c r="Z8" s="488"/>
      <c r="AA8" s="488"/>
      <c r="AB8" s="488"/>
      <c r="AC8" s="488"/>
      <c r="AD8" s="488"/>
    </row>
    <row r="9" spans="1:30" s="21" customFormat="1" ht="6" customHeight="1">
      <c r="A9" s="85"/>
      <c r="B9" s="491"/>
      <c r="C9" s="491"/>
      <c r="D9" s="491"/>
      <c r="E9" s="491"/>
      <c r="F9" s="491"/>
      <c r="G9" s="492"/>
      <c r="H9" s="493"/>
      <c r="I9" s="493"/>
      <c r="J9" s="493"/>
      <c r="K9" s="493"/>
      <c r="L9" s="493"/>
      <c r="M9" s="493"/>
      <c r="N9" s="494"/>
      <c r="O9" s="494"/>
    </row>
    <row r="10" spans="1:30" s="21" customFormat="1" ht="20.100000000000001" customHeight="1">
      <c r="A10" s="85" t="s">
        <v>28</v>
      </c>
      <c r="B10" s="495" t="s">
        <v>67</v>
      </c>
      <c r="C10" s="495" t="s">
        <v>67</v>
      </c>
      <c r="D10" s="495" t="s">
        <v>67</v>
      </c>
      <c r="E10" s="495" t="s">
        <v>67</v>
      </c>
      <c r="F10" s="495">
        <v>100</v>
      </c>
      <c r="G10" s="496">
        <v>999951.58200000005</v>
      </c>
      <c r="H10" s="493"/>
      <c r="I10" s="493"/>
      <c r="J10" s="493"/>
      <c r="K10" s="493"/>
      <c r="L10" s="493"/>
      <c r="M10" s="493"/>
      <c r="N10" s="494"/>
      <c r="O10" s="494"/>
    </row>
    <row r="11" spans="1:30" s="21" customFormat="1" ht="20.100000000000001" customHeight="1">
      <c r="A11" s="21" t="s">
        <v>29</v>
      </c>
      <c r="B11" s="495" t="s">
        <v>67</v>
      </c>
      <c r="C11" s="495" t="s">
        <v>67</v>
      </c>
      <c r="D11" s="495" t="s">
        <v>67</v>
      </c>
      <c r="E11" s="495" t="s">
        <v>67</v>
      </c>
      <c r="F11" s="495">
        <v>100</v>
      </c>
      <c r="G11" s="496">
        <v>175.46700000000001</v>
      </c>
      <c r="H11" s="493"/>
      <c r="I11" s="493"/>
      <c r="J11" s="493"/>
      <c r="K11" s="493"/>
      <c r="L11" s="493"/>
      <c r="M11" s="493"/>
      <c r="N11" s="494"/>
      <c r="O11" s="494"/>
    </row>
    <row r="12" spans="1:30" s="21" customFormat="1" ht="20.100000000000001" customHeight="1">
      <c r="A12" s="21" t="s">
        <v>30</v>
      </c>
      <c r="B12" s="495" t="s">
        <v>67</v>
      </c>
      <c r="C12" s="495">
        <v>98.827181262663629</v>
      </c>
      <c r="D12" s="495" t="s">
        <v>67</v>
      </c>
      <c r="E12" s="495" t="s">
        <v>67</v>
      </c>
      <c r="F12" s="495">
        <v>1.1728187373363654</v>
      </c>
      <c r="G12" s="496">
        <v>10200.468000000001</v>
      </c>
      <c r="H12" s="493"/>
      <c r="I12" s="493"/>
      <c r="J12" s="493"/>
      <c r="K12" s="493"/>
      <c r="L12" s="493"/>
      <c r="M12" s="493"/>
      <c r="N12" s="494"/>
      <c r="O12" s="494"/>
    </row>
    <row r="13" spans="1:30" s="21" customFormat="1" ht="20.100000000000001" customHeight="1">
      <c r="A13" s="21" t="s">
        <v>31</v>
      </c>
      <c r="B13" s="495" t="s">
        <v>67</v>
      </c>
      <c r="C13" s="495" t="s">
        <v>67</v>
      </c>
      <c r="D13" s="495" t="s">
        <v>67</v>
      </c>
      <c r="E13" s="495" t="s">
        <v>67</v>
      </c>
      <c r="F13" s="495" t="s">
        <v>67</v>
      </c>
      <c r="G13" s="496" t="s">
        <v>67</v>
      </c>
      <c r="H13" s="493"/>
      <c r="I13" s="493"/>
      <c r="J13" s="493"/>
      <c r="K13" s="493"/>
      <c r="L13" s="493"/>
      <c r="M13" s="493"/>
      <c r="N13" s="494"/>
      <c r="O13" s="494"/>
    </row>
    <row r="14" spans="1:30" s="21" customFormat="1" ht="20.100000000000001" customHeight="1">
      <c r="A14" s="21" t="s">
        <v>32</v>
      </c>
      <c r="B14" s="495" t="s">
        <v>67</v>
      </c>
      <c r="C14" s="495" t="s">
        <v>67</v>
      </c>
      <c r="D14" s="495" t="s">
        <v>67</v>
      </c>
      <c r="E14" s="495" t="s">
        <v>67</v>
      </c>
      <c r="F14" s="495">
        <v>100</v>
      </c>
      <c r="G14" s="496">
        <v>4930752.1869999999</v>
      </c>
      <c r="H14" s="493"/>
      <c r="I14" s="493"/>
      <c r="J14" s="493"/>
      <c r="K14" s="493"/>
      <c r="L14" s="493"/>
      <c r="M14" s="493"/>
      <c r="N14" s="494"/>
      <c r="O14" s="494"/>
    </row>
    <row r="15" spans="1:30" s="21" customFormat="1" ht="20.100000000000001" customHeight="1">
      <c r="A15" s="85" t="s">
        <v>33</v>
      </c>
      <c r="B15" s="495" t="s">
        <v>67</v>
      </c>
      <c r="C15" s="495" t="s">
        <v>67</v>
      </c>
      <c r="D15" s="495" t="s">
        <v>67</v>
      </c>
      <c r="E15" s="495" t="s">
        <v>67</v>
      </c>
      <c r="F15" s="495">
        <v>100</v>
      </c>
      <c r="G15" s="496">
        <v>159013.09599999999</v>
      </c>
      <c r="H15" s="493"/>
      <c r="I15" s="493"/>
      <c r="J15" s="493"/>
      <c r="K15" s="493"/>
      <c r="L15" s="493"/>
      <c r="M15" s="493"/>
      <c r="N15" s="494"/>
      <c r="O15" s="494"/>
    </row>
    <row r="16" spans="1:30" s="21" customFormat="1" ht="20.100000000000001" customHeight="1">
      <c r="A16" s="85" t="s">
        <v>34</v>
      </c>
      <c r="B16" s="495" t="s">
        <v>67</v>
      </c>
      <c r="C16" s="495" t="s">
        <v>67</v>
      </c>
      <c r="D16" s="495" t="s">
        <v>67</v>
      </c>
      <c r="E16" s="495" t="s">
        <v>67</v>
      </c>
      <c r="F16" s="495" t="s">
        <v>67</v>
      </c>
      <c r="G16" s="496" t="s">
        <v>67</v>
      </c>
      <c r="H16" s="493"/>
      <c r="I16" s="493"/>
      <c r="J16" s="493"/>
      <c r="K16" s="493"/>
      <c r="L16" s="493"/>
      <c r="M16" s="493"/>
      <c r="N16" s="494"/>
      <c r="O16" s="494"/>
    </row>
    <row r="17" spans="1:15" s="21" customFormat="1" ht="20.100000000000001" customHeight="1">
      <c r="A17" s="85" t="s">
        <v>35</v>
      </c>
      <c r="B17" s="495" t="s">
        <v>67</v>
      </c>
      <c r="C17" s="495" t="s">
        <v>67</v>
      </c>
      <c r="D17" s="495" t="s">
        <v>67</v>
      </c>
      <c r="E17" s="495" t="s">
        <v>67</v>
      </c>
      <c r="F17" s="495" t="s">
        <v>67</v>
      </c>
      <c r="G17" s="496" t="s">
        <v>67</v>
      </c>
      <c r="H17" s="493"/>
      <c r="I17" s="493"/>
      <c r="J17" s="493"/>
      <c r="K17" s="493"/>
      <c r="L17" s="493"/>
      <c r="M17" s="493"/>
      <c r="N17" s="494"/>
      <c r="O17" s="494"/>
    </row>
    <row r="18" spans="1:15" s="500" customFormat="1" ht="30.15" customHeight="1" thickBot="1">
      <c r="A18" s="90" t="s">
        <v>36</v>
      </c>
      <c r="B18" s="497" t="s">
        <v>67</v>
      </c>
      <c r="C18" s="497">
        <v>0.16525707608907195</v>
      </c>
      <c r="D18" s="497" t="s">
        <v>67</v>
      </c>
      <c r="E18" s="497" t="s">
        <v>67</v>
      </c>
      <c r="F18" s="497">
        <v>99.834742923910923</v>
      </c>
      <c r="G18" s="498">
        <v>6100092.7999999998</v>
      </c>
      <c r="H18" s="493"/>
      <c r="I18" s="499"/>
      <c r="J18" s="499"/>
      <c r="K18" s="499"/>
      <c r="L18" s="499"/>
      <c r="M18" s="499"/>
    </row>
    <row r="19" spans="1:15" s="76" customFormat="1" ht="6" customHeight="1">
      <c r="A19" s="21"/>
      <c r="B19" s="215"/>
      <c r="C19" s="501"/>
      <c r="D19" s="215"/>
      <c r="E19" s="215"/>
      <c r="F19" s="215"/>
      <c r="G19" s="215"/>
    </row>
    <row r="20" spans="1:15" s="191" customFormat="1" ht="11.25" customHeight="1">
      <c r="A20" s="139" t="s">
        <v>466</v>
      </c>
      <c r="B20" s="21"/>
      <c r="C20" s="21"/>
      <c r="D20" s="21"/>
      <c r="E20" s="374"/>
      <c r="F20" s="374"/>
      <c r="G20" s="21"/>
    </row>
    <row r="21" spans="1:15" s="76" customFormat="1">
      <c r="A21" s="139" t="s">
        <v>467</v>
      </c>
      <c r="B21" s="21"/>
      <c r="C21" s="21"/>
      <c r="D21" s="21"/>
      <c r="E21" s="21"/>
      <c r="F21" s="21"/>
      <c r="G21" s="21"/>
    </row>
    <row r="22" spans="1:15" s="76" customFormat="1" ht="13.8">
      <c r="A22" s="26" t="s">
        <v>38</v>
      </c>
      <c r="B22" s="78"/>
      <c r="C22" s="78"/>
      <c r="D22" s="78"/>
      <c r="E22" s="78"/>
      <c r="F22" s="78"/>
      <c r="G22" s="78"/>
    </row>
    <row r="23" spans="1:15" s="76" customFormat="1" ht="13.8">
      <c r="A23" s="78"/>
      <c r="B23" s="78"/>
      <c r="C23" s="78"/>
      <c r="D23" s="78"/>
      <c r="E23" s="78"/>
      <c r="F23" s="78"/>
      <c r="G23" s="78"/>
    </row>
    <row r="24" spans="1:15" s="76" customFormat="1"/>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7">
    <mergeCell ref="G6:G7"/>
    <mergeCell ref="A6:A7"/>
    <mergeCell ref="B6:B7"/>
    <mergeCell ref="C6:C7"/>
    <mergeCell ref="D6:D7"/>
    <mergeCell ref="E6:E7"/>
    <mergeCell ref="F6:F7"/>
  </mergeCells>
  <hyperlinks>
    <hyperlink ref="A1" location="Índice!A1" display="Volver al Índice" xr:uid="{A6FBAF82-4573-42B7-A20D-5975A682EB4A}"/>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CFBC-450F-4BDC-907A-788F80160CE5}">
  <dimension ref="A1:J28"/>
  <sheetViews>
    <sheetView showGridLines="0" zoomScaleNormal="100" workbookViewId="0"/>
  </sheetViews>
  <sheetFormatPr baseColWidth="10" defaultRowHeight="13.2"/>
  <cols>
    <col min="1" max="1" width="30.44140625" style="7" customWidth="1"/>
    <col min="2" max="5" width="15.44140625" style="7" customWidth="1"/>
    <col min="6" max="6" width="14.44140625" style="7" customWidth="1"/>
    <col min="7" max="9" width="15.44140625" style="7" customWidth="1"/>
    <col min="10" max="16384" width="11.5546875" style="7"/>
  </cols>
  <sheetData>
    <row r="1" spans="1:10" s="2" customFormat="1" ht="18.75" customHeight="1">
      <c r="A1" s="1216" t="s">
        <v>1029</v>
      </c>
      <c r="B1" s="68"/>
      <c r="C1" s="68"/>
      <c r="D1" s="68"/>
      <c r="E1" s="68"/>
      <c r="F1" s="68"/>
      <c r="G1" s="68"/>
      <c r="H1" s="68"/>
      <c r="I1" s="68"/>
    </row>
    <row r="2" spans="1:10" s="386" customFormat="1" ht="33.75" customHeight="1">
      <c r="A2" s="3" t="s">
        <v>391</v>
      </c>
      <c r="B2" s="3"/>
      <c r="C2" s="3"/>
      <c r="D2" s="3"/>
      <c r="E2" s="3"/>
      <c r="F2" s="3"/>
      <c r="G2" s="3"/>
      <c r="H2" s="3"/>
      <c r="I2" s="3"/>
    </row>
    <row r="3" spans="1:10" s="387" customFormat="1" ht="24" customHeight="1">
      <c r="A3" s="124">
        <v>45688</v>
      </c>
      <c r="B3" s="124"/>
      <c r="C3" s="124"/>
      <c r="D3" s="124"/>
      <c r="E3" s="124"/>
      <c r="F3" s="124"/>
      <c r="G3" s="124"/>
      <c r="H3" s="124"/>
      <c r="I3" s="124"/>
    </row>
    <row r="4" spans="1:10" s="105" customFormat="1" ht="22.65" customHeight="1">
      <c r="A4" s="388" t="s">
        <v>64</v>
      </c>
      <c r="B4" s="388"/>
      <c r="C4" s="388"/>
      <c r="D4" s="388"/>
      <c r="E4" s="388"/>
      <c r="F4" s="388"/>
      <c r="G4" s="388"/>
      <c r="H4" s="388"/>
      <c r="I4" s="388"/>
    </row>
    <row r="5" spans="1:10" s="94" customFormat="1" ht="12.15" customHeight="1" thickBot="1"/>
    <row r="6" spans="1:10" s="94" customFormat="1" ht="30.15" customHeight="1">
      <c r="A6" s="106" t="s">
        <v>1</v>
      </c>
      <c r="B6" s="411" t="s">
        <v>392</v>
      </c>
      <c r="C6" s="411"/>
      <c r="D6" s="412" t="s">
        <v>393</v>
      </c>
      <c r="E6" s="412" t="s">
        <v>394</v>
      </c>
      <c r="F6" s="209" t="s">
        <v>395</v>
      </c>
      <c r="G6" s="412" t="s">
        <v>396</v>
      </c>
      <c r="H6" s="412" t="s">
        <v>397</v>
      </c>
      <c r="I6" s="208" t="s">
        <v>398</v>
      </c>
    </row>
    <row r="7" spans="1:10" s="94" customFormat="1" ht="50.1" customHeight="1">
      <c r="A7" s="228"/>
      <c r="B7" s="413" t="s">
        <v>399</v>
      </c>
      <c r="C7" s="413" t="s">
        <v>400</v>
      </c>
      <c r="D7" s="414"/>
      <c r="E7" s="414"/>
      <c r="F7" s="212"/>
      <c r="G7" s="414"/>
      <c r="H7" s="414"/>
      <c r="I7" s="211"/>
    </row>
    <row r="8" spans="1:10" s="94" customFormat="1" ht="8.4" customHeight="1">
      <c r="A8" s="85"/>
      <c r="B8" s="415"/>
      <c r="C8" s="415"/>
      <c r="D8" s="415"/>
      <c r="E8" s="415"/>
      <c r="F8" s="415"/>
      <c r="G8" s="415"/>
      <c r="H8" s="415"/>
      <c r="I8" s="416"/>
      <c r="J8" s="417"/>
    </row>
    <row r="9" spans="1:10" s="15" customFormat="1" ht="20.100000000000001" customHeight="1">
      <c r="A9" s="85" t="s">
        <v>28</v>
      </c>
      <c r="B9" s="418">
        <v>65.087210253813637</v>
      </c>
      <c r="C9" s="418">
        <v>6.9519406583590524E-6</v>
      </c>
      <c r="D9" s="418" t="s">
        <v>67</v>
      </c>
      <c r="E9" s="418">
        <v>9.0314841096820544</v>
      </c>
      <c r="F9" s="418">
        <v>19.696976320336045</v>
      </c>
      <c r="G9" s="418">
        <v>3.9815625091552258</v>
      </c>
      <c r="H9" s="418">
        <v>2.2027598550723742</v>
      </c>
      <c r="I9" s="419">
        <v>1927519.33</v>
      </c>
    </row>
    <row r="10" spans="1:10" s="15" customFormat="1" ht="20.100000000000001" customHeight="1">
      <c r="A10" s="21" t="s">
        <v>29</v>
      </c>
      <c r="B10" s="418">
        <v>71.059571691777634</v>
      </c>
      <c r="C10" s="418">
        <v>2.586849630608389</v>
      </c>
      <c r="D10" s="418" t="s">
        <v>67</v>
      </c>
      <c r="E10" s="418">
        <v>18.035729931628467</v>
      </c>
      <c r="F10" s="418">
        <v>4.725655384294809</v>
      </c>
      <c r="G10" s="418">
        <v>2.6718803350231348</v>
      </c>
      <c r="H10" s="418">
        <v>0.92031302666757098</v>
      </c>
      <c r="I10" s="419">
        <v>2190097.11</v>
      </c>
    </row>
    <row r="11" spans="1:10" s="15" customFormat="1" ht="20.100000000000001" customHeight="1">
      <c r="A11" s="21" t="s">
        <v>30</v>
      </c>
      <c r="B11" s="418">
        <v>62.510901608276527</v>
      </c>
      <c r="C11" s="418">
        <v>0.26915441526086509</v>
      </c>
      <c r="D11" s="418" t="s">
        <v>67</v>
      </c>
      <c r="E11" s="418">
        <v>22.481714674377333</v>
      </c>
      <c r="F11" s="418">
        <v>8.9953870692841527</v>
      </c>
      <c r="G11" s="418">
        <v>5.1624333082354203</v>
      </c>
      <c r="H11" s="418">
        <v>0.58040892456570692</v>
      </c>
      <c r="I11" s="419">
        <v>1404398.2879999999</v>
      </c>
    </row>
    <row r="12" spans="1:10" s="15" customFormat="1" ht="20.100000000000001" customHeight="1">
      <c r="A12" s="21" t="s">
        <v>31</v>
      </c>
      <c r="B12" s="418">
        <v>91.460858766013843</v>
      </c>
      <c r="C12" s="418" t="s">
        <v>67</v>
      </c>
      <c r="D12" s="418" t="s">
        <v>67</v>
      </c>
      <c r="E12" s="418" t="s">
        <v>67</v>
      </c>
      <c r="F12" s="418">
        <v>3.9198608848899261</v>
      </c>
      <c r="G12" s="418">
        <v>3.2873214457353326</v>
      </c>
      <c r="H12" s="418">
        <v>1.3319589033608947</v>
      </c>
      <c r="I12" s="419">
        <v>274798.04300000001</v>
      </c>
    </row>
    <row r="13" spans="1:10" s="15" customFormat="1" ht="20.100000000000001" customHeight="1">
      <c r="A13" s="21" t="s">
        <v>32</v>
      </c>
      <c r="B13" s="418">
        <v>73.942488051423368</v>
      </c>
      <c r="C13" s="418" t="s">
        <v>67</v>
      </c>
      <c r="D13" s="418" t="s">
        <v>67</v>
      </c>
      <c r="E13" s="418">
        <v>11.003094473001322</v>
      </c>
      <c r="F13" s="418">
        <v>8.5912179983685117</v>
      </c>
      <c r="G13" s="418">
        <v>5.1389184964671673</v>
      </c>
      <c r="H13" s="418">
        <v>1.3242809807396263</v>
      </c>
      <c r="I13" s="419">
        <v>1635903.4310000001</v>
      </c>
    </row>
    <row r="14" spans="1:10" s="15" customFormat="1" ht="20.100000000000001" customHeight="1">
      <c r="A14" s="85" t="s">
        <v>33</v>
      </c>
      <c r="B14" s="418" t="s">
        <v>67</v>
      </c>
      <c r="C14" s="418" t="s">
        <v>67</v>
      </c>
      <c r="D14" s="418" t="s">
        <v>67</v>
      </c>
      <c r="E14" s="418">
        <v>94.298818223953489</v>
      </c>
      <c r="F14" s="418" t="s">
        <v>67</v>
      </c>
      <c r="G14" s="418">
        <v>4.4851986545156644</v>
      </c>
      <c r="H14" s="418">
        <v>1.2159831215308443</v>
      </c>
      <c r="I14" s="419">
        <v>1189736.3329999999</v>
      </c>
      <c r="J14" s="420"/>
    </row>
    <row r="15" spans="1:10" s="15" customFormat="1" ht="20.100000000000001" customHeight="1">
      <c r="A15" s="85" t="s">
        <v>34</v>
      </c>
      <c r="B15" s="418">
        <v>92.863324764436072</v>
      </c>
      <c r="C15" s="418" t="s">
        <v>67</v>
      </c>
      <c r="D15" s="418" t="s">
        <v>67</v>
      </c>
      <c r="E15" s="418">
        <v>3.2691898931875065</v>
      </c>
      <c r="F15" s="418" t="s">
        <v>67</v>
      </c>
      <c r="G15" s="418">
        <v>3.5701339180854808</v>
      </c>
      <c r="H15" s="418">
        <v>0.29735142429093192</v>
      </c>
      <c r="I15" s="419">
        <v>577882.21600000001</v>
      </c>
      <c r="J15" s="420"/>
    </row>
    <row r="16" spans="1:10" s="15" customFormat="1" ht="20.100000000000001" customHeight="1">
      <c r="A16" s="85" t="s">
        <v>35</v>
      </c>
      <c r="B16" s="418">
        <v>36.332921574835545</v>
      </c>
      <c r="C16" s="418">
        <v>5.9111575727218879</v>
      </c>
      <c r="D16" s="418" t="s">
        <v>67</v>
      </c>
      <c r="E16" s="418">
        <v>53.124141726194665</v>
      </c>
      <c r="F16" s="418" t="s">
        <v>67</v>
      </c>
      <c r="G16" s="418">
        <v>4.3577092764830931</v>
      </c>
      <c r="H16" s="418">
        <v>0.2740698497648128</v>
      </c>
      <c r="I16" s="419">
        <v>262216.00099999999</v>
      </c>
      <c r="J16" s="420"/>
    </row>
    <row r="17" spans="1:10" s="15" customFormat="1" ht="36" customHeight="1" thickBot="1">
      <c r="A17" s="90" t="s">
        <v>36</v>
      </c>
      <c r="B17" s="421">
        <v>61.099972835316109</v>
      </c>
      <c r="C17" s="421">
        <v>0.80247552684407519</v>
      </c>
      <c r="D17" s="421" t="s">
        <v>67</v>
      </c>
      <c r="E17" s="421">
        <v>24.781011467805119</v>
      </c>
      <c r="F17" s="421">
        <v>8.0401815635091456</v>
      </c>
      <c r="G17" s="421">
        <v>4.0822432885589022</v>
      </c>
      <c r="H17" s="421">
        <v>1.1941153179666453</v>
      </c>
      <c r="I17" s="422">
        <v>9462550.7520000003</v>
      </c>
      <c r="J17" s="399"/>
    </row>
    <row r="18" spans="1:10" s="94" customFormat="1" ht="6.75" customHeight="1">
      <c r="A18" s="85"/>
      <c r="B18" s="423"/>
      <c r="C18" s="423"/>
      <c r="D18" s="423"/>
      <c r="E18" s="423"/>
      <c r="F18" s="423"/>
      <c r="G18" s="423"/>
      <c r="H18" s="423"/>
      <c r="I18" s="15"/>
    </row>
    <row r="19" spans="1:10" s="409" customFormat="1" ht="12.15" customHeight="1">
      <c r="A19" s="231" t="s">
        <v>388</v>
      </c>
      <c r="B19" s="15"/>
      <c r="C19" s="15"/>
      <c r="D19" s="15"/>
      <c r="E19" s="15"/>
      <c r="F19" s="15"/>
      <c r="G19" s="15"/>
      <c r="H19" s="140"/>
      <c r="I19" s="15"/>
    </row>
    <row r="20" spans="1:10" s="409" customFormat="1" ht="12.15" customHeight="1">
      <c r="A20" s="15" t="s">
        <v>401</v>
      </c>
      <c r="B20" s="15"/>
      <c r="C20" s="15"/>
      <c r="D20" s="15"/>
      <c r="E20" s="15"/>
      <c r="F20" s="15"/>
      <c r="G20" s="15"/>
      <c r="H20" s="140"/>
      <c r="I20" s="15"/>
    </row>
    <row r="21" spans="1:10" s="94" customFormat="1" ht="13.8">
      <c r="A21" s="26" t="s">
        <v>38</v>
      </c>
      <c r="B21" s="21"/>
      <c r="C21" s="21"/>
      <c r="D21" s="21"/>
      <c r="E21" s="21"/>
      <c r="F21" s="21"/>
      <c r="G21" s="21"/>
      <c r="H21" s="21"/>
      <c r="I21" s="15"/>
    </row>
    <row r="22" spans="1:10" s="94" customFormat="1" ht="12.15" customHeight="1">
      <c r="B22" s="404"/>
      <c r="C22" s="404"/>
      <c r="D22" s="404"/>
      <c r="E22" s="404"/>
      <c r="F22" s="404"/>
      <c r="G22" s="404"/>
      <c r="H22" s="404"/>
    </row>
    <row r="23" spans="1:10" s="94" customFormat="1" ht="13.8">
      <c r="B23" s="404"/>
      <c r="C23" s="404"/>
      <c r="D23" s="404"/>
      <c r="E23" s="404"/>
      <c r="F23" s="404"/>
      <c r="G23" s="404"/>
      <c r="H23" s="404"/>
    </row>
    <row r="24" spans="1:10" s="94" customFormat="1" ht="13.8">
      <c r="B24" s="404"/>
      <c r="C24" s="404"/>
      <c r="D24" s="404"/>
      <c r="E24" s="404"/>
      <c r="F24" s="404"/>
      <c r="G24" s="404"/>
      <c r="H24" s="404"/>
    </row>
    <row r="25" spans="1:10" s="94" customFormat="1" ht="13.8">
      <c r="B25" s="404"/>
      <c r="C25" s="404"/>
      <c r="D25" s="404"/>
      <c r="E25" s="404"/>
      <c r="F25" s="404"/>
      <c r="G25" s="404"/>
      <c r="H25" s="404"/>
    </row>
    <row r="26" spans="1:10" s="94" customFormat="1" ht="13.8">
      <c r="B26" s="404"/>
      <c r="C26" s="404"/>
      <c r="D26" s="404"/>
      <c r="E26" s="404"/>
      <c r="F26" s="404"/>
      <c r="G26" s="404"/>
      <c r="H26" s="404"/>
    </row>
    <row r="27" spans="1:10" s="94" customFormat="1" ht="13.8">
      <c r="B27" s="404"/>
      <c r="C27" s="404"/>
      <c r="D27" s="404"/>
      <c r="E27" s="404"/>
      <c r="F27" s="404"/>
      <c r="G27" s="404"/>
      <c r="H27" s="404"/>
    </row>
    <row r="28" spans="1:10">
      <c r="B28" s="410"/>
      <c r="C28" s="410"/>
      <c r="D28" s="410"/>
      <c r="E28" s="410"/>
      <c r="F28" s="410"/>
      <c r="G28" s="410"/>
      <c r="H28" s="410"/>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7FBE04FB-8017-4E6F-8072-E8801BEE9A6F}"/>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C138-5C1C-4922-80CE-B39DAA34E722}">
  <dimension ref="A1:AI24"/>
  <sheetViews>
    <sheetView showGridLines="0" zoomScaleNormal="75" workbookViewId="0"/>
  </sheetViews>
  <sheetFormatPr baseColWidth="10" defaultRowHeight="13.2"/>
  <cols>
    <col min="1" max="1" width="36.88671875" style="7" customWidth="1"/>
    <col min="2" max="7" width="18.44140625" style="7" customWidth="1"/>
    <col min="8" max="8" width="16.44140625" style="7" customWidth="1"/>
    <col min="9" max="10" width="11.5546875" style="7"/>
    <col min="11" max="11" width="13.88671875" style="7" customWidth="1"/>
    <col min="12" max="16384" width="11.5546875" style="7"/>
  </cols>
  <sheetData>
    <row r="1" spans="1:17" s="502" customFormat="1" ht="20.100000000000001" customHeight="1">
      <c r="A1" s="1216" t="s">
        <v>1029</v>
      </c>
      <c r="B1" s="68"/>
      <c r="C1" s="68"/>
      <c r="D1" s="68"/>
      <c r="E1" s="68"/>
      <c r="F1" s="68"/>
      <c r="G1" s="68"/>
      <c r="H1" s="68"/>
    </row>
    <row r="2" spans="1:17" s="386" customFormat="1" ht="25.05" customHeight="1">
      <c r="A2" s="362" t="s">
        <v>468</v>
      </c>
      <c r="B2" s="362"/>
      <c r="C2" s="362"/>
      <c r="D2" s="362"/>
      <c r="E2" s="362"/>
      <c r="F2" s="362"/>
      <c r="G2" s="362"/>
      <c r="H2" s="362"/>
    </row>
    <row r="3" spans="1:17" s="487" customFormat="1" ht="20.100000000000001" customHeight="1">
      <c r="A3" s="100">
        <v>45688</v>
      </c>
      <c r="B3" s="100"/>
      <c r="C3" s="100"/>
      <c r="D3" s="100"/>
      <c r="E3" s="100"/>
      <c r="F3" s="100"/>
      <c r="G3" s="100"/>
      <c r="H3" s="100"/>
    </row>
    <row r="4" spans="1:17" s="98" customFormat="1" ht="20.100000000000001" customHeight="1">
      <c r="A4" s="203" t="s">
        <v>64</v>
      </c>
      <c r="B4" s="203"/>
      <c r="C4" s="203"/>
      <c r="D4" s="203"/>
      <c r="E4" s="203"/>
      <c r="F4" s="203"/>
      <c r="G4" s="203"/>
      <c r="H4" s="203"/>
    </row>
    <row r="5" spans="1:17" ht="20.100000000000001" customHeight="1" thickBot="1"/>
    <row r="6" spans="1:17" ht="25.05" customHeight="1">
      <c r="A6" s="106" t="s">
        <v>1</v>
      </c>
      <c r="B6" s="106" t="s">
        <v>469</v>
      </c>
      <c r="C6" s="106"/>
      <c r="D6" s="106"/>
      <c r="E6" s="106"/>
      <c r="F6" s="106"/>
      <c r="G6" s="209" t="s">
        <v>470</v>
      </c>
      <c r="H6" s="208" t="s">
        <v>471</v>
      </c>
      <c r="I6" s="503"/>
      <c r="J6" s="503"/>
      <c r="K6" s="503"/>
    </row>
    <row r="7" spans="1:17" ht="15.75" customHeight="1">
      <c r="A7" s="107"/>
      <c r="B7" s="504" t="s">
        <v>472</v>
      </c>
      <c r="C7" s="504" t="s">
        <v>473</v>
      </c>
      <c r="D7" s="504" t="s">
        <v>474</v>
      </c>
      <c r="E7" s="504" t="s">
        <v>475</v>
      </c>
      <c r="F7" s="504" t="s">
        <v>100</v>
      </c>
      <c r="G7" s="505"/>
      <c r="H7" s="506"/>
      <c r="I7" s="503"/>
      <c r="J7" s="503"/>
      <c r="K7" s="503"/>
    </row>
    <row r="8" spans="1:17" ht="25.05" customHeight="1">
      <c r="A8" s="228"/>
      <c r="B8" s="212"/>
      <c r="C8" s="212"/>
      <c r="D8" s="212"/>
      <c r="E8" s="212"/>
      <c r="F8" s="212"/>
      <c r="G8" s="212"/>
      <c r="H8" s="211"/>
      <c r="I8" s="503"/>
      <c r="J8" s="503"/>
      <c r="K8" s="503"/>
    </row>
    <row r="9" spans="1:17" ht="9.75" customHeight="1">
      <c r="A9" s="29"/>
      <c r="B9" s="507"/>
      <c r="C9" s="507"/>
      <c r="D9" s="507"/>
      <c r="E9" s="507"/>
      <c r="F9" s="507"/>
      <c r="G9" s="507"/>
      <c r="H9" s="508"/>
      <c r="I9" s="503"/>
      <c r="J9" s="503"/>
      <c r="K9" s="503"/>
    </row>
    <row r="10" spans="1:17" s="21" customFormat="1" ht="20.100000000000001" customHeight="1">
      <c r="A10" s="85" t="s">
        <v>28</v>
      </c>
      <c r="B10" s="509">
        <v>6.8263938417918099E-2</v>
      </c>
      <c r="C10" s="509">
        <v>10.930877820015871</v>
      </c>
      <c r="D10" s="509">
        <v>88.656151170193425</v>
      </c>
      <c r="E10" s="509">
        <v>0.34469639041120242</v>
      </c>
      <c r="F10" s="509">
        <v>99.99998931903842</v>
      </c>
      <c r="G10" s="509">
        <v>1.0680961572504343E-5</v>
      </c>
      <c r="H10" s="510">
        <v>1254568.6930000002</v>
      </c>
      <c r="I10" s="511"/>
      <c r="J10" s="217"/>
      <c r="K10" s="217"/>
      <c r="L10" s="217"/>
      <c r="M10" s="217"/>
      <c r="N10" s="217"/>
      <c r="O10" s="217"/>
      <c r="P10" s="217"/>
      <c r="Q10" s="217"/>
    </row>
    <row r="11" spans="1:17" s="21" customFormat="1" ht="20.100000000000001" customHeight="1">
      <c r="A11" s="21" t="s">
        <v>29</v>
      </c>
      <c r="B11" s="509" t="s">
        <v>67</v>
      </c>
      <c r="C11" s="509">
        <v>15.998509716624728</v>
      </c>
      <c r="D11" s="509">
        <v>78.902957453197644</v>
      </c>
      <c r="E11" s="509">
        <v>1.5860069203516811</v>
      </c>
      <c r="F11" s="509">
        <v>96.487474090174047</v>
      </c>
      <c r="G11" s="509">
        <v>3.5125259098259454</v>
      </c>
      <c r="H11" s="510">
        <v>1612928.145</v>
      </c>
      <c r="I11" s="511"/>
      <c r="J11" s="217"/>
      <c r="K11" s="217"/>
      <c r="L11" s="217"/>
      <c r="M11" s="217"/>
      <c r="N11" s="217"/>
      <c r="O11" s="217"/>
      <c r="P11" s="217"/>
      <c r="Q11" s="217"/>
    </row>
    <row r="12" spans="1:17" s="21" customFormat="1" ht="20.100000000000001" customHeight="1">
      <c r="A12" s="21" t="s">
        <v>30</v>
      </c>
      <c r="B12" s="509" t="s">
        <v>67</v>
      </c>
      <c r="C12" s="509">
        <v>28.544921169494806</v>
      </c>
      <c r="D12" s="509">
        <v>71.026352842812614</v>
      </c>
      <c r="E12" s="509" t="s">
        <v>67</v>
      </c>
      <c r="F12" s="509">
        <v>99.571274012307427</v>
      </c>
      <c r="G12" s="509">
        <v>0.42872598769257897</v>
      </c>
      <c r="H12" s="510">
        <v>881682.03200000001</v>
      </c>
      <c r="I12" s="511"/>
      <c r="J12" s="217"/>
      <c r="K12" s="217"/>
      <c r="L12" s="217"/>
      <c r="M12" s="217"/>
      <c r="N12" s="217"/>
      <c r="O12" s="217"/>
      <c r="P12" s="217"/>
      <c r="Q12" s="217"/>
    </row>
    <row r="13" spans="1:17" s="21" customFormat="1" ht="20.100000000000001" customHeight="1">
      <c r="A13" s="21" t="s">
        <v>31</v>
      </c>
      <c r="B13" s="509" t="s">
        <v>67</v>
      </c>
      <c r="C13" s="509">
        <v>66.180631923468766</v>
      </c>
      <c r="D13" s="509">
        <v>33.793728351648703</v>
      </c>
      <c r="E13" s="509">
        <v>2.563972488254113E-2</v>
      </c>
      <c r="F13" s="509">
        <v>100</v>
      </c>
      <c r="G13" s="509" t="s">
        <v>67</v>
      </c>
      <c r="H13" s="510">
        <v>251332.64999999997</v>
      </c>
      <c r="I13" s="511"/>
      <c r="J13" s="217"/>
      <c r="K13" s="217"/>
      <c r="L13" s="217"/>
      <c r="M13" s="217"/>
      <c r="N13" s="217"/>
      <c r="O13" s="217"/>
      <c r="P13" s="217"/>
      <c r="Q13" s="217"/>
    </row>
    <row r="14" spans="1:17" s="21" customFormat="1" ht="20.100000000000001" customHeight="1">
      <c r="A14" s="21" t="s">
        <v>32</v>
      </c>
      <c r="B14" s="509" t="s">
        <v>67</v>
      </c>
      <c r="C14" s="509">
        <v>60.143050345278183</v>
      </c>
      <c r="D14" s="509">
        <v>38.068109996214631</v>
      </c>
      <c r="E14" s="509">
        <v>1.7888396585071915</v>
      </c>
      <c r="F14" s="509">
        <v>100</v>
      </c>
      <c r="G14" s="509" t="s">
        <v>67</v>
      </c>
      <c r="H14" s="510">
        <v>1209627.699</v>
      </c>
      <c r="I14" s="511"/>
      <c r="J14" s="217"/>
      <c r="K14" s="217"/>
      <c r="L14" s="217"/>
      <c r="M14" s="217"/>
      <c r="N14" s="217"/>
      <c r="O14" s="217"/>
      <c r="P14" s="217"/>
      <c r="Q14" s="217"/>
    </row>
    <row r="15" spans="1:17" s="21" customFormat="1" ht="20.100000000000001" customHeight="1">
      <c r="A15" s="85" t="s">
        <v>33</v>
      </c>
      <c r="B15" s="509" t="s">
        <v>67</v>
      </c>
      <c r="C15" s="509" t="s">
        <v>67</v>
      </c>
      <c r="D15" s="509" t="s">
        <v>67</v>
      </c>
      <c r="E15" s="509" t="s">
        <v>67</v>
      </c>
      <c r="F15" s="509" t="s">
        <v>67</v>
      </c>
      <c r="G15" s="509" t="s">
        <v>67</v>
      </c>
      <c r="H15" s="512" t="s">
        <v>67</v>
      </c>
      <c r="I15" s="511"/>
      <c r="J15" s="217"/>
      <c r="K15" s="217"/>
      <c r="L15" s="217"/>
      <c r="M15" s="217"/>
      <c r="N15" s="217"/>
      <c r="O15" s="217"/>
      <c r="P15" s="217"/>
      <c r="Q15" s="217"/>
    </row>
    <row r="16" spans="1:17" s="21" customFormat="1" ht="20.100000000000001" customHeight="1">
      <c r="A16" s="85" t="s">
        <v>34</v>
      </c>
      <c r="B16" s="509" t="s">
        <v>67</v>
      </c>
      <c r="C16" s="509">
        <v>3.1288019914570802</v>
      </c>
      <c r="D16" s="509">
        <v>96.308522769182233</v>
      </c>
      <c r="E16" s="509">
        <v>0.56267523936069253</v>
      </c>
      <c r="F16" s="509">
        <v>100</v>
      </c>
      <c r="G16" s="509" t="s">
        <v>67</v>
      </c>
      <c r="H16" s="512">
        <v>536640.63899999997</v>
      </c>
      <c r="I16" s="511"/>
      <c r="J16" s="217"/>
      <c r="K16" s="217"/>
      <c r="L16" s="217"/>
      <c r="M16" s="217"/>
      <c r="N16" s="217"/>
      <c r="O16" s="217"/>
      <c r="P16" s="217"/>
      <c r="Q16" s="217"/>
    </row>
    <row r="17" spans="1:35" s="21" customFormat="1" ht="20.100000000000001" customHeight="1">
      <c r="A17" s="85" t="s">
        <v>35</v>
      </c>
      <c r="B17" s="509" t="s">
        <v>67</v>
      </c>
      <c r="C17" s="509">
        <v>3.6110620733896911E-6</v>
      </c>
      <c r="D17" s="509">
        <v>86.007129951787348</v>
      </c>
      <c r="E17" s="509" t="s">
        <v>67</v>
      </c>
      <c r="F17" s="509">
        <v>86.007133562849418</v>
      </c>
      <c r="G17" s="509">
        <v>13.992866437150569</v>
      </c>
      <c r="H17" s="512">
        <v>110770.735</v>
      </c>
      <c r="I17" s="511"/>
      <c r="J17" s="217"/>
      <c r="K17" s="217"/>
      <c r="L17" s="217"/>
      <c r="M17" s="217"/>
      <c r="N17" s="217"/>
      <c r="O17" s="217"/>
      <c r="P17" s="217"/>
      <c r="Q17" s="217"/>
    </row>
    <row r="18" spans="1:35" s="93" customFormat="1" ht="25.5" customHeight="1" thickBot="1">
      <c r="A18" s="90" t="s">
        <v>36</v>
      </c>
      <c r="B18" s="513">
        <v>1.4620752930814674E-2</v>
      </c>
      <c r="C18" s="513">
        <v>26.589377458578952</v>
      </c>
      <c r="D18" s="513">
        <v>71.167040349283397</v>
      </c>
      <c r="E18" s="513">
        <v>0.9326063707462029</v>
      </c>
      <c r="F18" s="513">
        <v>98.703644931539372</v>
      </c>
      <c r="G18" s="513">
        <v>1.2963550684606093</v>
      </c>
      <c r="H18" s="514">
        <v>5857550.5930000013</v>
      </c>
      <c r="J18" s="515"/>
      <c r="K18" s="515"/>
      <c r="L18" s="515"/>
      <c r="M18" s="515"/>
      <c r="N18" s="515"/>
      <c r="O18" s="515"/>
      <c r="P18" s="515"/>
      <c r="Q18" s="515"/>
    </row>
    <row r="19" spans="1:35" ht="6" customHeight="1">
      <c r="A19" s="15"/>
      <c r="B19" s="15"/>
      <c r="C19" s="15"/>
      <c r="D19" s="15"/>
      <c r="E19" s="15"/>
      <c r="F19" s="15"/>
      <c r="G19" s="15"/>
      <c r="H19" s="1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5" s="123" customFormat="1" ht="11.1" customHeight="1">
      <c r="A20" s="231" t="s">
        <v>388</v>
      </c>
      <c r="B20" s="15"/>
      <c r="C20" s="15"/>
      <c r="D20" s="15"/>
      <c r="E20" s="15"/>
      <c r="F20" s="15"/>
      <c r="G20" s="15"/>
      <c r="H20" s="15"/>
    </row>
    <row r="21" spans="1:35" s="123" customFormat="1" ht="11.1" customHeight="1">
      <c r="A21" s="26" t="s">
        <v>476</v>
      </c>
      <c r="B21" s="15"/>
      <c r="C21" s="15"/>
      <c r="D21" s="15"/>
      <c r="E21" s="15"/>
      <c r="F21" s="15"/>
      <c r="G21" s="15"/>
      <c r="H21" s="15"/>
    </row>
    <row r="22" spans="1:35" s="123" customFormat="1" ht="10.199999999999999">
      <c r="A22" s="26" t="s">
        <v>38</v>
      </c>
      <c r="B22" s="15"/>
      <c r="C22" s="15"/>
      <c r="D22" s="15"/>
      <c r="E22" s="15"/>
      <c r="F22" s="15"/>
      <c r="G22" s="15"/>
      <c r="H22" s="15"/>
    </row>
    <row r="23" spans="1:35" s="123" customFormat="1" ht="10.199999999999999">
      <c r="A23" s="25"/>
      <c r="B23" s="25"/>
      <c r="C23" s="25"/>
      <c r="D23" s="25"/>
      <c r="E23" s="25"/>
      <c r="F23" s="25"/>
      <c r="G23" s="25"/>
      <c r="H23" s="25"/>
    </row>
    <row r="24" spans="1:35">
      <c r="A24" s="25"/>
      <c r="B24" s="25"/>
      <c r="C24" s="25"/>
      <c r="D24" s="25"/>
      <c r="E24" s="25"/>
      <c r="F24" s="25"/>
      <c r="G24" s="25"/>
      <c r="H24"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050805A4-3345-48EA-9836-57992F6FF2E7}"/>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DD3BA-9D2D-4C9E-BFAD-CCCAAB66C1D2}">
  <dimension ref="A1:O35"/>
  <sheetViews>
    <sheetView showGridLines="0" zoomScaleNormal="100" workbookViewId="0"/>
  </sheetViews>
  <sheetFormatPr baseColWidth="10" defaultRowHeight="13.2"/>
  <cols>
    <col min="1" max="1" width="44" style="7" customWidth="1"/>
    <col min="2" max="2" width="21.88671875" style="7" customWidth="1"/>
    <col min="3" max="4" width="21.44140625" style="7" customWidth="1"/>
    <col min="5" max="5" width="21" style="7" customWidth="1"/>
    <col min="6" max="6" width="22.44140625" style="7" customWidth="1"/>
    <col min="7" max="7" width="13.44140625" style="7" customWidth="1"/>
    <col min="8" max="8" width="19.44140625" style="7" customWidth="1"/>
    <col min="9" max="16384" width="11.5546875" style="7"/>
  </cols>
  <sheetData>
    <row r="1" spans="1:15" s="516" customFormat="1" ht="18" customHeight="1">
      <c r="A1" s="1216" t="s">
        <v>1029</v>
      </c>
      <c r="B1" s="68"/>
      <c r="C1" s="68"/>
      <c r="D1" s="68"/>
      <c r="E1" s="68"/>
      <c r="F1" s="68"/>
    </row>
    <row r="2" spans="1:15" s="386" customFormat="1" ht="25.05" customHeight="1">
      <c r="A2" s="362" t="s">
        <v>477</v>
      </c>
      <c r="B2" s="362"/>
      <c r="C2" s="362"/>
      <c r="D2" s="362"/>
      <c r="E2" s="362"/>
      <c r="F2" s="362"/>
      <c r="H2" s="517"/>
    </row>
    <row r="3" spans="1:15" s="387" customFormat="1" ht="18" customHeight="1">
      <c r="A3" s="100">
        <v>45688</v>
      </c>
      <c r="B3" s="100"/>
      <c r="C3" s="100"/>
      <c r="D3" s="100"/>
      <c r="E3" s="100"/>
      <c r="F3" s="100"/>
      <c r="H3" s="518"/>
    </row>
    <row r="4" spans="1:15" s="105" customFormat="1" ht="18" customHeight="1">
      <c r="A4" s="203" t="s">
        <v>64</v>
      </c>
      <c r="B4" s="203"/>
      <c r="C4" s="203"/>
      <c r="D4" s="203"/>
      <c r="E4" s="203"/>
      <c r="F4" s="203"/>
      <c r="H4" s="477"/>
    </row>
    <row r="5" spans="1:15" ht="7.5" customHeight="1" thickBot="1">
      <c r="A5" s="519"/>
      <c r="B5" s="519"/>
      <c r="C5" s="519"/>
      <c r="D5" s="519"/>
      <c r="E5" s="519"/>
      <c r="F5" s="519"/>
      <c r="G5" s="519"/>
      <c r="H5" s="519"/>
    </row>
    <row r="6" spans="1:15" s="25" customFormat="1" ht="35.1" customHeight="1">
      <c r="A6" s="208" t="s">
        <v>1</v>
      </c>
      <c r="B6" s="208" t="s">
        <v>478</v>
      </c>
      <c r="C6" s="208"/>
      <c r="D6" s="208" t="s">
        <v>479</v>
      </c>
      <c r="E6" s="208"/>
      <c r="F6" s="208" t="s">
        <v>480</v>
      </c>
    </row>
    <row r="7" spans="1:15" s="25" customFormat="1" ht="35.1" customHeight="1">
      <c r="A7" s="506"/>
      <c r="B7" s="504" t="s">
        <v>481</v>
      </c>
      <c r="C7" s="504" t="s">
        <v>482</v>
      </c>
      <c r="D7" s="504" t="s">
        <v>481</v>
      </c>
      <c r="E7" s="504" t="s">
        <v>482</v>
      </c>
      <c r="F7" s="506"/>
    </row>
    <row r="8" spans="1:15" s="25" customFormat="1" ht="7.5" customHeight="1">
      <c r="A8" s="380"/>
      <c r="B8" s="520"/>
      <c r="C8" s="520"/>
      <c r="D8" s="520"/>
      <c r="E8" s="520"/>
      <c r="F8" s="380"/>
    </row>
    <row r="9" spans="1:15" s="25" customFormat="1" ht="8.4" customHeight="1">
      <c r="A9" s="521"/>
      <c r="B9" s="522"/>
      <c r="C9" s="522"/>
      <c r="D9" s="522"/>
      <c r="E9" s="522"/>
      <c r="F9" s="523"/>
    </row>
    <row r="10" spans="1:15" s="21" customFormat="1" ht="20.100000000000001" customHeight="1">
      <c r="A10" s="85" t="s">
        <v>28</v>
      </c>
      <c r="B10" s="524">
        <v>86.165496506672696</v>
      </c>
      <c r="C10" s="524">
        <v>13.834503493327302</v>
      </c>
      <c r="D10" s="524" t="s">
        <v>67</v>
      </c>
      <c r="E10" s="524" t="s">
        <v>67</v>
      </c>
      <c r="F10" s="525">
        <v>174083.60200000001</v>
      </c>
      <c r="G10" s="526"/>
      <c r="H10" s="217"/>
      <c r="I10" s="217"/>
      <c r="J10" s="217"/>
      <c r="K10" s="217"/>
      <c r="L10" s="217"/>
      <c r="M10" s="217"/>
      <c r="N10" s="217"/>
      <c r="O10" s="217"/>
    </row>
    <row r="11" spans="1:15" s="21" customFormat="1" ht="20.100000000000001" customHeight="1">
      <c r="A11" s="21" t="s">
        <v>29</v>
      </c>
      <c r="B11" s="524">
        <v>100</v>
      </c>
      <c r="C11" s="524" t="s">
        <v>67</v>
      </c>
      <c r="D11" s="524" t="s">
        <v>67</v>
      </c>
      <c r="E11" s="524" t="s">
        <v>67</v>
      </c>
      <c r="F11" s="525">
        <v>395000</v>
      </c>
      <c r="G11" s="526"/>
      <c r="H11" s="217"/>
      <c r="I11" s="217"/>
      <c r="J11" s="217"/>
      <c r="K11" s="217"/>
      <c r="L11" s="217"/>
      <c r="M11" s="217"/>
      <c r="N11" s="217"/>
      <c r="O11" s="217"/>
    </row>
    <row r="12" spans="1:15" s="21" customFormat="1" ht="20.100000000000001" customHeight="1">
      <c r="A12" s="21" t="s">
        <v>30</v>
      </c>
      <c r="B12" s="524">
        <v>3.8170302196272181</v>
      </c>
      <c r="C12" s="524">
        <v>96.182969780372801</v>
      </c>
      <c r="D12" s="524" t="s">
        <v>67</v>
      </c>
      <c r="E12" s="524" t="s">
        <v>67</v>
      </c>
      <c r="F12" s="525">
        <v>315732.81599999999</v>
      </c>
      <c r="G12" s="526"/>
      <c r="H12" s="217"/>
      <c r="I12" s="217"/>
      <c r="J12" s="217"/>
      <c r="K12" s="217"/>
      <c r="L12" s="217"/>
      <c r="M12" s="217"/>
      <c r="N12" s="217"/>
      <c r="O12" s="217"/>
    </row>
    <row r="13" spans="1:15" s="21" customFormat="1" ht="20.100000000000001" customHeight="1">
      <c r="A13" s="21" t="s">
        <v>31</v>
      </c>
      <c r="B13" s="524" t="s">
        <v>67</v>
      </c>
      <c r="C13" s="524" t="s">
        <v>67</v>
      </c>
      <c r="D13" s="524" t="s">
        <v>67</v>
      </c>
      <c r="E13" s="524" t="s">
        <v>67</v>
      </c>
      <c r="F13" s="525" t="s">
        <v>67</v>
      </c>
      <c r="G13" s="526"/>
      <c r="H13" s="217"/>
      <c r="I13" s="217"/>
      <c r="J13" s="217"/>
      <c r="K13" s="217"/>
      <c r="L13" s="217"/>
      <c r="M13" s="217"/>
      <c r="N13" s="217"/>
      <c r="O13" s="217"/>
    </row>
    <row r="14" spans="1:15" s="21" customFormat="1" ht="20.100000000000001" customHeight="1">
      <c r="A14" s="21" t="s">
        <v>32</v>
      </c>
      <c r="B14" s="524">
        <v>100</v>
      </c>
      <c r="C14" s="524" t="s">
        <v>67</v>
      </c>
      <c r="D14" s="524" t="s">
        <v>67</v>
      </c>
      <c r="E14" s="524" t="s">
        <v>67</v>
      </c>
      <c r="F14" s="525">
        <v>180000</v>
      </c>
      <c r="G14" s="526"/>
      <c r="H14" s="217"/>
      <c r="I14" s="217"/>
      <c r="J14" s="217"/>
      <c r="K14" s="217"/>
      <c r="L14" s="217"/>
      <c r="M14" s="217"/>
      <c r="N14" s="217"/>
      <c r="O14" s="217"/>
    </row>
    <row r="15" spans="1:15" s="21" customFormat="1" ht="20.100000000000001" customHeight="1">
      <c r="A15" s="85" t="s">
        <v>33</v>
      </c>
      <c r="B15" s="524">
        <v>22.264449260176043</v>
      </c>
      <c r="C15" s="524">
        <v>20.384160580140335</v>
      </c>
      <c r="D15" s="524">
        <v>25.730936101884826</v>
      </c>
      <c r="E15" s="524">
        <v>31.620454057798803</v>
      </c>
      <c r="F15" s="525">
        <v>1121907.3019999999</v>
      </c>
      <c r="G15" s="526"/>
      <c r="H15" s="217"/>
      <c r="I15" s="217"/>
      <c r="J15" s="217"/>
      <c r="K15" s="217"/>
      <c r="L15" s="217"/>
      <c r="M15" s="217"/>
      <c r="N15" s="217"/>
      <c r="O15" s="217"/>
    </row>
    <row r="16" spans="1:15" s="21" customFormat="1" ht="20.100000000000001" customHeight="1">
      <c r="A16" s="85" t="s">
        <v>34</v>
      </c>
      <c r="B16" s="524">
        <v>3.1049170003472888</v>
      </c>
      <c r="C16" s="524">
        <v>3.4616857964774317</v>
      </c>
      <c r="D16" s="524">
        <v>59.169809211453675</v>
      </c>
      <c r="E16" s="524">
        <v>34.263587991721607</v>
      </c>
      <c r="F16" s="525">
        <v>18892.066999999999</v>
      </c>
      <c r="G16" s="526"/>
      <c r="H16" s="527"/>
      <c r="I16" s="217"/>
      <c r="J16" s="217"/>
      <c r="K16" s="217"/>
      <c r="L16" s="217"/>
      <c r="M16" s="217"/>
      <c r="N16" s="217"/>
      <c r="O16" s="217"/>
    </row>
    <row r="17" spans="1:15" s="21" customFormat="1" ht="20.100000000000001" customHeight="1">
      <c r="A17" s="85" t="s">
        <v>35</v>
      </c>
      <c r="B17" s="524">
        <v>100</v>
      </c>
      <c r="C17" s="524" t="s">
        <v>67</v>
      </c>
      <c r="D17" s="524" t="s">
        <v>67</v>
      </c>
      <c r="E17" s="524" t="s">
        <v>67</v>
      </c>
      <c r="F17" s="525">
        <v>139300</v>
      </c>
      <c r="G17" s="526"/>
      <c r="H17" s="217"/>
      <c r="I17" s="217"/>
      <c r="J17" s="217"/>
      <c r="K17" s="217"/>
      <c r="L17" s="217"/>
      <c r="M17" s="217"/>
      <c r="N17" s="217"/>
      <c r="O17" s="217"/>
    </row>
    <row r="18" spans="1:15" s="500" customFormat="1" ht="30.15" customHeight="1" thickBot="1">
      <c r="A18" s="90" t="s">
        <v>36</v>
      </c>
      <c r="B18" s="528">
        <v>48.049686400102701</v>
      </c>
      <c r="C18" s="528">
        <v>23.758216567459193</v>
      </c>
      <c r="D18" s="528">
        <v>12.787480585118347</v>
      </c>
      <c r="E18" s="528">
        <v>15.40461644731978</v>
      </c>
      <c r="F18" s="529">
        <v>2344915.7869999995</v>
      </c>
      <c r="G18" s="526"/>
      <c r="H18" s="530"/>
      <c r="I18" s="530"/>
      <c r="J18" s="530"/>
      <c r="K18" s="530"/>
      <c r="L18" s="530"/>
      <c r="M18" s="530"/>
      <c r="N18" s="530"/>
      <c r="O18" s="530"/>
    </row>
    <row r="19" spans="1:15" ht="5.25" customHeight="1">
      <c r="A19" s="15"/>
      <c r="B19" s="531"/>
      <c r="C19" s="531"/>
      <c r="D19" s="531"/>
      <c r="E19" s="531"/>
      <c r="F19" s="31"/>
      <c r="G19" s="532"/>
      <c r="H19" s="533"/>
    </row>
    <row r="20" spans="1:15">
      <c r="A20" s="89" t="s">
        <v>388</v>
      </c>
      <c r="B20" s="15"/>
      <c r="C20" s="15"/>
      <c r="D20" s="15"/>
      <c r="E20" s="15"/>
      <c r="F20" s="534"/>
      <c r="G20" s="25"/>
      <c r="H20" s="376"/>
    </row>
    <row r="21" spans="1:15">
      <c r="A21" s="26" t="s">
        <v>38</v>
      </c>
      <c r="B21" s="531"/>
      <c r="C21" s="531"/>
      <c r="D21" s="531"/>
      <c r="E21" s="531"/>
      <c r="F21" s="31"/>
      <c r="G21" s="532"/>
      <c r="H21" s="533"/>
    </row>
    <row r="22" spans="1:15">
      <c r="A22" s="15"/>
      <c r="B22" s="15"/>
      <c r="C22" s="15"/>
      <c r="D22" s="15"/>
      <c r="E22" s="15"/>
      <c r="F22" s="16"/>
      <c r="G22" s="25"/>
      <c r="H22" s="376"/>
    </row>
    <row r="23" spans="1:15">
      <c r="A23" s="15"/>
      <c r="B23" s="15"/>
      <c r="C23" s="15"/>
      <c r="D23" s="15"/>
      <c r="E23" s="15"/>
      <c r="F23" s="16"/>
      <c r="G23" s="25"/>
      <c r="H23" s="376"/>
    </row>
    <row r="24" spans="1:15">
      <c r="A24" s="15"/>
      <c r="B24" s="15"/>
      <c r="C24" s="15"/>
      <c r="D24" s="15"/>
      <c r="E24" s="15"/>
      <c r="F24" s="15"/>
      <c r="G24" s="25"/>
      <c r="H24" s="376"/>
    </row>
    <row r="25" spans="1:15">
      <c r="H25" s="376"/>
    </row>
    <row r="26" spans="1:15">
      <c r="H26" s="376"/>
    </row>
    <row r="27" spans="1:15">
      <c r="H27" s="376"/>
    </row>
    <row r="28" spans="1:15">
      <c r="D28" s="460"/>
    </row>
    <row r="33" s="7" customFormat="1"/>
    <row r="34" s="7" customFormat="1"/>
    <row r="35" s="7" customFormat="1"/>
  </sheetData>
  <mergeCells count="8">
    <mergeCell ref="A6:A8"/>
    <mergeCell ref="B6:C6"/>
    <mergeCell ref="D6:E6"/>
    <mergeCell ref="F6:F8"/>
    <mergeCell ref="B7:B8"/>
    <mergeCell ref="C7:C8"/>
    <mergeCell ref="D7:D8"/>
    <mergeCell ref="E7:E8"/>
  </mergeCells>
  <hyperlinks>
    <hyperlink ref="A1" location="Índice!A1" display="Volver al Índice" xr:uid="{6A84C355-6890-460F-8BD3-00627E496A7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8BAD-98E3-4F9F-96ED-AD047889260F}">
  <dimension ref="A1:F197"/>
  <sheetViews>
    <sheetView showGridLines="0" workbookViewId="0">
      <selection activeCell="A5" sqref="A5"/>
    </sheetView>
  </sheetViews>
  <sheetFormatPr baseColWidth="10" defaultRowHeight="13.2"/>
  <cols>
    <col min="1" max="1" width="37.109375" style="540" customWidth="1"/>
    <col min="2" max="3" width="15.6640625" style="540" customWidth="1"/>
    <col min="4" max="4" width="16.44140625" style="540" customWidth="1"/>
    <col min="5" max="5" width="15.6640625" style="540" customWidth="1"/>
    <col min="6" max="256" width="11.5546875" style="540"/>
    <col min="257" max="257" width="37.109375" style="540" customWidth="1"/>
    <col min="258" max="259" width="15.6640625" style="540" customWidth="1"/>
    <col min="260" max="260" width="16.44140625" style="540" customWidth="1"/>
    <col min="261" max="261" width="15.6640625" style="540" customWidth="1"/>
    <col min="262" max="512" width="11.5546875" style="540"/>
    <col min="513" max="513" width="37.109375" style="540" customWidth="1"/>
    <col min="514" max="515" width="15.6640625" style="540" customWidth="1"/>
    <col min="516" max="516" width="16.44140625" style="540" customWidth="1"/>
    <col min="517" max="517" width="15.6640625" style="540" customWidth="1"/>
    <col min="518" max="768" width="11.5546875" style="540"/>
    <col min="769" max="769" width="37.109375" style="540" customWidth="1"/>
    <col min="770" max="771" width="15.6640625" style="540" customWidth="1"/>
    <col min="772" max="772" width="16.44140625" style="540" customWidth="1"/>
    <col min="773" max="773" width="15.6640625" style="540" customWidth="1"/>
    <col min="774" max="1024" width="11.5546875" style="540"/>
    <col min="1025" max="1025" width="37.109375" style="540" customWidth="1"/>
    <col min="1026" max="1027" width="15.6640625" style="540" customWidth="1"/>
    <col min="1028" max="1028" width="16.44140625" style="540" customWidth="1"/>
    <col min="1029" max="1029" width="15.6640625" style="540" customWidth="1"/>
    <col min="1030" max="1280" width="11.5546875" style="540"/>
    <col min="1281" max="1281" width="37.109375" style="540" customWidth="1"/>
    <col min="1282" max="1283" width="15.6640625" style="540" customWidth="1"/>
    <col min="1284" max="1284" width="16.44140625" style="540" customWidth="1"/>
    <col min="1285" max="1285" width="15.6640625" style="540" customWidth="1"/>
    <col min="1286" max="1536" width="11.5546875" style="540"/>
    <col min="1537" max="1537" width="37.109375" style="540" customWidth="1"/>
    <col min="1538" max="1539" width="15.6640625" style="540" customWidth="1"/>
    <col min="1540" max="1540" width="16.44140625" style="540" customWidth="1"/>
    <col min="1541" max="1541" width="15.6640625" style="540" customWidth="1"/>
    <col min="1542" max="1792" width="11.5546875" style="540"/>
    <col min="1793" max="1793" width="37.109375" style="540" customWidth="1"/>
    <col min="1794" max="1795" width="15.6640625" style="540" customWidth="1"/>
    <col min="1796" max="1796" width="16.44140625" style="540" customWidth="1"/>
    <col min="1797" max="1797" width="15.6640625" style="540" customWidth="1"/>
    <col min="1798" max="2048" width="11.5546875" style="540"/>
    <col min="2049" max="2049" width="37.109375" style="540" customWidth="1"/>
    <col min="2050" max="2051" width="15.6640625" style="540" customWidth="1"/>
    <col min="2052" max="2052" width="16.44140625" style="540" customWidth="1"/>
    <col min="2053" max="2053" width="15.6640625" style="540" customWidth="1"/>
    <col min="2054" max="2304" width="11.5546875" style="540"/>
    <col min="2305" max="2305" width="37.109375" style="540" customWidth="1"/>
    <col min="2306" max="2307" width="15.6640625" style="540" customWidth="1"/>
    <col min="2308" max="2308" width="16.44140625" style="540" customWidth="1"/>
    <col min="2309" max="2309" width="15.6640625" style="540" customWidth="1"/>
    <col min="2310" max="2560" width="11.5546875" style="540"/>
    <col min="2561" max="2561" width="37.109375" style="540" customWidth="1"/>
    <col min="2562" max="2563" width="15.6640625" style="540" customWidth="1"/>
    <col min="2564" max="2564" width="16.44140625" style="540" customWidth="1"/>
    <col min="2565" max="2565" width="15.6640625" style="540" customWidth="1"/>
    <col min="2566" max="2816" width="11.5546875" style="540"/>
    <col min="2817" max="2817" width="37.109375" style="540" customWidth="1"/>
    <col min="2818" max="2819" width="15.6640625" style="540" customWidth="1"/>
    <col min="2820" max="2820" width="16.44140625" style="540" customWidth="1"/>
    <col min="2821" max="2821" width="15.6640625" style="540" customWidth="1"/>
    <col min="2822" max="3072" width="11.5546875" style="540"/>
    <col min="3073" max="3073" width="37.109375" style="540" customWidth="1"/>
    <col min="3074" max="3075" width="15.6640625" style="540" customWidth="1"/>
    <col min="3076" max="3076" width="16.44140625" style="540" customWidth="1"/>
    <col min="3077" max="3077" width="15.6640625" style="540" customWidth="1"/>
    <col min="3078" max="3328" width="11.5546875" style="540"/>
    <col min="3329" max="3329" width="37.109375" style="540" customWidth="1"/>
    <col min="3330" max="3331" width="15.6640625" style="540" customWidth="1"/>
    <col min="3332" max="3332" width="16.44140625" style="540" customWidth="1"/>
    <col min="3333" max="3333" width="15.6640625" style="540" customWidth="1"/>
    <col min="3334" max="3584" width="11.5546875" style="540"/>
    <col min="3585" max="3585" width="37.109375" style="540" customWidth="1"/>
    <col min="3586" max="3587" width="15.6640625" style="540" customWidth="1"/>
    <col min="3588" max="3588" width="16.44140625" style="540" customWidth="1"/>
    <col min="3589" max="3589" width="15.6640625" style="540" customWidth="1"/>
    <col min="3590" max="3840" width="11.5546875" style="540"/>
    <col min="3841" max="3841" width="37.109375" style="540" customWidth="1"/>
    <col min="3842" max="3843" width="15.6640625" style="540" customWidth="1"/>
    <col min="3844" max="3844" width="16.44140625" style="540" customWidth="1"/>
    <col min="3845" max="3845" width="15.6640625" style="540" customWidth="1"/>
    <col min="3846" max="4096" width="11.5546875" style="540"/>
    <col min="4097" max="4097" width="37.109375" style="540" customWidth="1"/>
    <col min="4098" max="4099" width="15.6640625" style="540" customWidth="1"/>
    <col min="4100" max="4100" width="16.44140625" style="540" customWidth="1"/>
    <col min="4101" max="4101" width="15.6640625" style="540" customWidth="1"/>
    <col min="4102" max="4352" width="11.5546875" style="540"/>
    <col min="4353" max="4353" width="37.109375" style="540" customWidth="1"/>
    <col min="4354" max="4355" width="15.6640625" style="540" customWidth="1"/>
    <col min="4356" max="4356" width="16.44140625" style="540" customWidth="1"/>
    <col min="4357" max="4357" width="15.6640625" style="540" customWidth="1"/>
    <col min="4358" max="4608" width="11.5546875" style="540"/>
    <col min="4609" max="4609" width="37.109375" style="540" customWidth="1"/>
    <col min="4610" max="4611" width="15.6640625" style="540" customWidth="1"/>
    <col min="4612" max="4612" width="16.44140625" style="540" customWidth="1"/>
    <col min="4613" max="4613" width="15.6640625" style="540" customWidth="1"/>
    <col min="4614" max="4864" width="11.5546875" style="540"/>
    <col min="4865" max="4865" width="37.109375" style="540" customWidth="1"/>
    <col min="4866" max="4867" width="15.6640625" style="540" customWidth="1"/>
    <col min="4868" max="4868" width="16.44140625" style="540" customWidth="1"/>
    <col min="4869" max="4869" width="15.6640625" style="540" customWidth="1"/>
    <col min="4870" max="5120" width="11.5546875" style="540"/>
    <col min="5121" max="5121" width="37.109375" style="540" customWidth="1"/>
    <col min="5122" max="5123" width="15.6640625" style="540" customWidth="1"/>
    <col min="5124" max="5124" width="16.44140625" style="540" customWidth="1"/>
    <col min="5125" max="5125" width="15.6640625" style="540" customWidth="1"/>
    <col min="5126" max="5376" width="11.5546875" style="540"/>
    <col min="5377" max="5377" width="37.109375" style="540" customWidth="1"/>
    <col min="5378" max="5379" width="15.6640625" style="540" customWidth="1"/>
    <col min="5380" max="5380" width="16.44140625" style="540" customWidth="1"/>
    <col min="5381" max="5381" width="15.6640625" style="540" customWidth="1"/>
    <col min="5382" max="5632" width="11.5546875" style="540"/>
    <col min="5633" max="5633" width="37.109375" style="540" customWidth="1"/>
    <col min="5634" max="5635" width="15.6640625" style="540" customWidth="1"/>
    <col min="5636" max="5636" width="16.44140625" style="540" customWidth="1"/>
    <col min="5637" max="5637" width="15.6640625" style="540" customWidth="1"/>
    <col min="5638" max="5888" width="11.5546875" style="540"/>
    <col min="5889" max="5889" width="37.109375" style="540" customWidth="1"/>
    <col min="5890" max="5891" width="15.6640625" style="540" customWidth="1"/>
    <col min="5892" max="5892" width="16.44140625" style="540" customWidth="1"/>
    <col min="5893" max="5893" width="15.6640625" style="540" customWidth="1"/>
    <col min="5894" max="6144" width="11.5546875" style="540"/>
    <col min="6145" max="6145" width="37.109375" style="540" customWidth="1"/>
    <col min="6146" max="6147" width="15.6640625" style="540" customWidth="1"/>
    <col min="6148" max="6148" width="16.44140625" style="540" customWidth="1"/>
    <col min="6149" max="6149" width="15.6640625" style="540" customWidth="1"/>
    <col min="6150" max="6400" width="11.5546875" style="540"/>
    <col min="6401" max="6401" width="37.109375" style="540" customWidth="1"/>
    <col min="6402" max="6403" width="15.6640625" style="540" customWidth="1"/>
    <col min="6404" max="6404" width="16.44140625" style="540" customWidth="1"/>
    <col min="6405" max="6405" width="15.6640625" style="540" customWidth="1"/>
    <col min="6406" max="6656" width="11.5546875" style="540"/>
    <col min="6657" max="6657" width="37.109375" style="540" customWidth="1"/>
    <col min="6658" max="6659" width="15.6640625" style="540" customWidth="1"/>
    <col min="6660" max="6660" width="16.44140625" style="540" customWidth="1"/>
    <col min="6661" max="6661" width="15.6640625" style="540" customWidth="1"/>
    <col min="6662" max="6912" width="11.5546875" style="540"/>
    <col min="6913" max="6913" width="37.109375" style="540" customWidth="1"/>
    <col min="6914" max="6915" width="15.6640625" style="540" customWidth="1"/>
    <col min="6916" max="6916" width="16.44140625" style="540" customWidth="1"/>
    <col min="6917" max="6917" width="15.6640625" style="540" customWidth="1"/>
    <col min="6918" max="7168" width="11.5546875" style="540"/>
    <col min="7169" max="7169" width="37.109375" style="540" customWidth="1"/>
    <col min="7170" max="7171" width="15.6640625" style="540" customWidth="1"/>
    <col min="7172" max="7172" width="16.44140625" style="540" customWidth="1"/>
    <col min="7173" max="7173" width="15.6640625" style="540" customWidth="1"/>
    <col min="7174" max="7424" width="11.5546875" style="540"/>
    <col min="7425" max="7425" width="37.109375" style="540" customWidth="1"/>
    <col min="7426" max="7427" width="15.6640625" style="540" customWidth="1"/>
    <col min="7428" max="7428" width="16.44140625" style="540" customWidth="1"/>
    <col min="7429" max="7429" width="15.6640625" style="540" customWidth="1"/>
    <col min="7430" max="7680" width="11.5546875" style="540"/>
    <col min="7681" max="7681" width="37.109375" style="540" customWidth="1"/>
    <col min="7682" max="7683" width="15.6640625" style="540" customWidth="1"/>
    <col min="7684" max="7684" width="16.44140625" style="540" customWidth="1"/>
    <col min="7685" max="7685" width="15.6640625" style="540" customWidth="1"/>
    <col min="7686" max="7936" width="11.5546875" style="540"/>
    <col min="7937" max="7937" width="37.109375" style="540" customWidth="1"/>
    <col min="7938" max="7939" width="15.6640625" style="540" customWidth="1"/>
    <col min="7940" max="7940" width="16.44140625" style="540" customWidth="1"/>
    <col min="7941" max="7941" width="15.6640625" style="540" customWidth="1"/>
    <col min="7942" max="8192" width="11.5546875" style="540"/>
    <col min="8193" max="8193" width="37.109375" style="540" customWidth="1"/>
    <col min="8194" max="8195" width="15.6640625" style="540" customWidth="1"/>
    <col min="8196" max="8196" width="16.44140625" style="540" customWidth="1"/>
    <col min="8197" max="8197" width="15.6640625" style="540" customWidth="1"/>
    <col min="8198" max="8448" width="11.5546875" style="540"/>
    <col min="8449" max="8449" width="37.109375" style="540" customWidth="1"/>
    <col min="8450" max="8451" width="15.6640625" style="540" customWidth="1"/>
    <col min="8452" max="8452" width="16.44140625" style="540" customWidth="1"/>
    <col min="8453" max="8453" width="15.6640625" style="540" customWidth="1"/>
    <col min="8454" max="8704" width="11.5546875" style="540"/>
    <col min="8705" max="8705" width="37.109375" style="540" customWidth="1"/>
    <col min="8706" max="8707" width="15.6640625" style="540" customWidth="1"/>
    <col min="8708" max="8708" width="16.44140625" style="540" customWidth="1"/>
    <col min="8709" max="8709" width="15.6640625" style="540" customWidth="1"/>
    <col min="8710" max="8960" width="11.5546875" style="540"/>
    <col min="8961" max="8961" width="37.109375" style="540" customWidth="1"/>
    <col min="8962" max="8963" width="15.6640625" style="540" customWidth="1"/>
    <col min="8964" max="8964" width="16.44140625" style="540" customWidth="1"/>
    <col min="8965" max="8965" width="15.6640625" style="540" customWidth="1"/>
    <col min="8966" max="9216" width="11.5546875" style="540"/>
    <col min="9217" max="9217" width="37.109375" style="540" customWidth="1"/>
    <col min="9218" max="9219" width="15.6640625" style="540" customWidth="1"/>
    <col min="9220" max="9220" width="16.44140625" style="540" customWidth="1"/>
    <col min="9221" max="9221" width="15.6640625" style="540" customWidth="1"/>
    <col min="9222" max="9472" width="11.5546875" style="540"/>
    <col min="9473" max="9473" width="37.109375" style="540" customWidth="1"/>
    <col min="9474" max="9475" width="15.6640625" style="540" customWidth="1"/>
    <col min="9476" max="9476" width="16.44140625" style="540" customWidth="1"/>
    <col min="9477" max="9477" width="15.6640625" style="540" customWidth="1"/>
    <col min="9478" max="9728" width="11.5546875" style="540"/>
    <col min="9729" max="9729" width="37.109375" style="540" customWidth="1"/>
    <col min="9730" max="9731" width="15.6640625" style="540" customWidth="1"/>
    <col min="9732" max="9732" width="16.44140625" style="540" customWidth="1"/>
    <col min="9733" max="9733" width="15.6640625" style="540" customWidth="1"/>
    <col min="9734" max="9984" width="11.5546875" style="540"/>
    <col min="9985" max="9985" width="37.109375" style="540" customWidth="1"/>
    <col min="9986" max="9987" width="15.6640625" style="540" customWidth="1"/>
    <col min="9988" max="9988" width="16.44140625" style="540" customWidth="1"/>
    <col min="9989" max="9989" width="15.6640625" style="540" customWidth="1"/>
    <col min="9990" max="10240" width="11.5546875" style="540"/>
    <col min="10241" max="10241" width="37.109375" style="540" customWidth="1"/>
    <col min="10242" max="10243" width="15.6640625" style="540" customWidth="1"/>
    <col min="10244" max="10244" width="16.44140625" style="540" customWidth="1"/>
    <col min="10245" max="10245" width="15.6640625" style="540" customWidth="1"/>
    <col min="10246" max="10496" width="11.5546875" style="540"/>
    <col min="10497" max="10497" width="37.109375" style="540" customWidth="1"/>
    <col min="10498" max="10499" width="15.6640625" style="540" customWidth="1"/>
    <col min="10500" max="10500" width="16.44140625" style="540" customWidth="1"/>
    <col min="10501" max="10501" width="15.6640625" style="540" customWidth="1"/>
    <col min="10502" max="10752" width="11.5546875" style="540"/>
    <col min="10753" max="10753" width="37.109375" style="540" customWidth="1"/>
    <col min="10754" max="10755" width="15.6640625" style="540" customWidth="1"/>
    <col min="10756" max="10756" width="16.44140625" style="540" customWidth="1"/>
    <col min="10757" max="10757" width="15.6640625" style="540" customWidth="1"/>
    <col min="10758" max="11008" width="11.5546875" style="540"/>
    <col min="11009" max="11009" width="37.109375" style="540" customWidth="1"/>
    <col min="11010" max="11011" width="15.6640625" style="540" customWidth="1"/>
    <col min="11012" max="11012" width="16.44140625" style="540" customWidth="1"/>
    <col min="11013" max="11013" width="15.6640625" style="540" customWidth="1"/>
    <col min="11014" max="11264" width="11.5546875" style="540"/>
    <col min="11265" max="11265" width="37.109375" style="540" customWidth="1"/>
    <col min="11266" max="11267" width="15.6640625" style="540" customWidth="1"/>
    <col min="11268" max="11268" width="16.44140625" style="540" customWidth="1"/>
    <col min="11269" max="11269" width="15.6640625" style="540" customWidth="1"/>
    <col min="11270" max="11520" width="11.5546875" style="540"/>
    <col min="11521" max="11521" width="37.109375" style="540" customWidth="1"/>
    <col min="11522" max="11523" width="15.6640625" style="540" customWidth="1"/>
    <col min="11524" max="11524" width="16.44140625" style="540" customWidth="1"/>
    <col min="11525" max="11525" width="15.6640625" style="540" customWidth="1"/>
    <col min="11526" max="11776" width="11.5546875" style="540"/>
    <col min="11777" max="11777" width="37.109375" style="540" customWidth="1"/>
    <col min="11778" max="11779" width="15.6640625" style="540" customWidth="1"/>
    <col min="11780" max="11780" width="16.44140625" style="540" customWidth="1"/>
    <col min="11781" max="11781" width="15.6640625" style="540" customWidth="1"/>
    <col min="11782" max="12032" width="11.5546875" style="540"/>
    <col min="12033" max="12033" width="37.109375" style="540" customWidth="1"/>
    <col min="12034" max="12035" width="15.6640625" style="540" customWidth="1"/>
    <col min="12036" max="12036" width="16.44140625" style="540" customWidth="1"/>
    <col min="12037" max="12037" width="15.6640625" style="540" customWidth="1"/>
    <col min="12038" max="12288" width="11.5546875" style="540"/>
    <col min="12289" max="12289" width="37.109375" style="540" customWidth="1"/>
    <col min="12290" max="12291" width="15.6640625" style="540" customWidth="1"/>
    <col min="12292" max="12292" width="16.44140625" style="540" customWidth="1"/>
    <col min="12293" max="12293" width="15.6640625" style="540" customWidth="1"/>
    <col min="12294" max="12544" width="11.5546875" style="540"/>
    <col min="12545" max="12545" width="37.109375" style="540" customWidth="1"/>
    <col min="12546" max="12547" width="15.6640625" style="540" customWidth="1"/>
    <col min="12548" max="12548" width="16.44140625" style="540" customWidth="1"/>
    <col min="12549" max="12549" width="15.6640625" style="540" customWidth="1"/>
    <col min="12550" max="12800" width="11.5546875" style="540"/>
    <col min="12801" max="12801" width="37.109375" style="540" customWidth="1"/>
    <col min="12802" max="12803" width="15.6640625" style="540" customWidth="1"/>
    <col min="12804" max="12804" width="16.44140625" style="540" customWidth="1"/>
    <col min="12805" max="12805" width="15.6640625" style="540" customWidth="1"/>
    <col min="12806" max="13056" width="11.5546875" style="540"/>
    <col min="13057" max="13057" width="37.109375" style="540" customWidth="1"/>
    <col min="13058" max="13059" width="15.6640625" style="540" customWidth="1"/>
    <col min="13060" max="13060" width="16.44140625" style="540" customWidth="1"/>
    <col min="13061" max="13061" width="15.6640625" style="540" customWidth="1"/>
    <col min="13062" max="13312" width="11.5546875" style="540"/>
    <col min="13313" max="13313" width="37.109375" style="540" customWidth="1"/>
    <col min="13314" max="13315" width="15.6640625" style="540" customWidth="1"/>
    <col min="13316" max="13316" width="16.44140625" style="540" customWidth="1"/>
    <col min="13317" max="13317" width="15.6640625" style="540" customWidth="1"/>
    <col min="13318" max="13568" width="11.5546875" style="540"/>
    <col min="13569" max="13569" width="37.109375" style="540" customWidth="1"/>
    <col min="13570" max="13571" width="15.6640625" style="540" customWidth="1"/>
    <col min="13572" max="13572" width="16.44140625" style="540" customWidth="1"/>
    <col min="13573" max="13573" width="15.6640625" style="540" customWidth="1"/>
    <col min="13574" max="13824" width="11.5546875" style="540"/>
    <col min="13825" max="13825" width="37.109375" style="540" customWidth="1"/>
    <col min="13826" max="13827" width="15.6640625" style="540" customWidth="1"/>
    <col min="13828" max="13828" width="16.44140625" style="540" customWidth="1"/>
    <col min="13829" max="13829" width="15.6640625" style="540" customWidth="1"/>
    <col min="13830" max="14080" width="11.5546875" style="540"/>
    <col min="14081" max="14081" width="37.109375" style="540" customWidth="1"/>
    <col min="14082" max="14083" width="15.6640625" style="540" customWidth="1"/>
    <col min="14084" max="14084" width="16.44140625" style="540" customWidth="1"/>
    <col min="14085" max="14085" width="15.6640625" style="540" customWidth="1"/>
    <col min="14086" max="14336" width="11.5546875" style="540"/>
    <col min="14337" max="14337" width="37.109375" style="540" customWidth="1"/>
    <col min="14338" max="14339" width="15.6640625" style="540" customWidth="1"/>
    <col min="14340" max="14340" width="16.44140625" style="540" customWidth="1"/>
    <col min="14341" max="14341" width="15.6640625" style="540" customWidth="1"/>
    <col min="14342" max="14592" width="11.5546875" style="540"/>
    <col min="14593" max="14593" width="37.109375" style="540" customWidth="1"/>
    <col min="14594" max="14595" width="15.6640625" style="540" customWidth="1"/>
    <col min="14596" max="14596" width="16.44140625" style="540" customWidth="1"/>
    <col min="14597" max="14597" width="15.6640625" style="540" customWidth="1"/>
    <col min="14598" max="14848" width="11.5546875" style="540"/>
    <col min="14849" max="14849" width="37.109375" style="540" customWidth="1"/>
    <col min="14850" max="14851" width="15.6640625" style="540" customWidth="1"/>
    <col min="14852" max="14852" width="16.44140625" style="540" customWidth="1"/>
    <col min="14853" max="14853" width="15.6640625" style="540" customWidth="1"/>
    <col min="14854" max="15104" width="11.5546875" style="540"/>
    <col min="15105" max="15105" width="37.109375" style="540" customWidth="1"/>
    <col min="15106" max="15107" width="15.6640625" style="540" customWidth="1"/>
    <col min="15108" max="15108" width="16.44140625" style="540" customWidth="1"/>
    <col min="15109" max="15109" width="15.6640625" style="540" customWidth="1"/>
    <col min="15110" max="15360" width="11.5546875" style="540"/>
    <col min="15361" max="15361" width="37.109375" style="540" customWidth="1"/>
    <col min="15362" max="15363" width="15.6640625" style="540" customWidth="1"/>
    <col min="15364" max="15364" width="16.44140625" style="540" customWidth="1"/>
    <col min="15365" max="15365" width="15.6640625" style="540" customWidth="1"/>
    <col min="15366" max="15616" width="11.5546875" style="540"/>
    <col min="15617" max="15617" width="37.109375" style="540" customWidth="1"/>
    <col min="15618" max="15619" width="15.6640625" style="540" customWidth="1"/>
    <col min="15620" max="15620" width="16.44140625" style="540" customWidth="1"/>
    <col min="15621" max="15621" width="15.6640625" style="540" customWidth="1"/>
    <col min="15622" max="15872" width="11.5546875" style="540"/>
    <col min="15873" max="15873" width="37.109375" style="540" customWidth="1"/>
    <col min="15874" max="15875" width="15.6640625" style="540" customWidth="1"/>
    <col min="15876" max="15876" width="16.44140625" style="540" customWidth="1"/>
    <col min="15877" max="15877" width="15.6640625" style="540" customWidth="1"/>
    <col min="15878" max="16128" width="11.5546875" style="540"/>
    <col min="16129" max="16129" width="37.109375" style="540" customWidth="1"/>
    <col min="16130" max="16131" width="15.6640625" style="540" customWidth="1"/>
    <col min="16132" max="16132" width="16.44140625" style="540" customWidth="1"/>
    <col min="16133" max="16133" width="15.6640625" style="540" customWidth="1"/>
    <col min="16134" max="16384" width="11.5546875" style="540"/>
  </cols>
  <sheetData>
    <row r="1" spans="1:6" ht="18" customHeight="1">
      <c r="A1" s="1216" t="s">
        <v>1029</v>
      </c>
    </row>
    <row r="2" spans="1:6" ht="24.75" customHeight="1">
      <c r="A2" s="541" t="s">
        <v>493</v>
      </c>
      <c r="B2" s="541"/>
      <c r="C2" s="541"/>
      <c r="D2" s="541"/>
      <c r="E2" s="541"/>
    </row>
    <row r="3" spans="1:6" ht="20.25" customHeight="1">
      <c r="A3" s="542">
        <v>45688</v>
      </c>
      <c r="B3" s="542"/>
      <c r="C3" s="542"/>
      <c r="D3" s="542"/>
      <c r="E3" s="542"/>
    </row>
    <row r="4" spans="1:6" ht="18" customHeight="1">
      <c r="A4" s="543" t="s">
        <v>70</v>
      </c>
      <c r="B4" s="543"/>
      <c r="C4" s="543"/>
      <c r="D4" s="543"/>
      <c r="E4" s="543"/>
    </row>
    <row r="5" spans="1:6" ht="18" customHeight="1" thickBot="1">
      <c r="A5" s="544"/>
      <c r="B5" s="545"/>
      <c r="C5" s="545"/>
      <c r="D5" s="545"/>
      <c r="E5" s="545"/>
    </row>
    <row r="6" spans="1:6" ht="13.2" customHeight="1">
      <c r="A6" s="546" t="s">
        <v>494</v>
      </c>
      <c r="B6" s="547" t="s">
        <v>495</v>
      </c>
      <c r="C6" s="547"/>
      <c r="D6" s="548" t="s">
        <v>496</v>
      </c>
      <c r="E6" s="548" t="s">
        <v>497</v>
      </c>
    </row>
    <row r="7" spans="1:6" ht="13.95" customHeight="1">
      <c r="A7" s="549"/>
      <c r="B7" s="550" t="s">
        <v>498</v>
      </c>
      <c r="C7" s="550" t="s">
        <v>499</v>
      </c>
      <c r="D7" s="551"/>
      <c r="E7" s="551"/>
    </row>
    <row r="8" spans="1:6" ht="13.2" customHeight="1">
      <c r="A8" s="549"/>
      <c r="B8" s="552"/>
      <c r="C8" s="552"/>
      <c r="D8" s="551"/>
      <c r="E8" s="551"/>
    </row>
    <row r="9" spans="1:6" ht="6.6" customHeight="1">
      <c r="A9" s="553"/>
      <c r="B9" s="554"/>
      <c r="C9" s="554"/>
      <c r="D9" s="554"/>
      <c r="E9" s="554"/>
    </row>
    <row r="10" spans="1:6" ht="10.5" customHeight="1">
      <c r="A10" s="555"/>
      <c r="B10" s="556"/>
      <c r="C10" s="557"/>
      <c r="D10" s="557"/>
      <c r="E10" s="558"/>
    </row>
    <row r="11" spans="1:6" ht="24.9" customHeight="1">
      <c r="A11" s="559" t="s">
        <v>28</v>
      </c>
      <c r="B11" s="559">
        <v>719725.147</v>
      </c>
      <c r="C11" s="559">
        <v>0</v>
      </c>
      <c r="D11" s="559">
        <v>34008.688000000002</v>
      </c>
      <c r="E11" s="559">
        <v>753733.83499999996</v>
      </c>
      <c r="F11" s="560"/>
    </row>
    <row r="12" spans="1:6" ht="24.9" customHeight="1">
      <c r="A12" s="559" t="s">
        <v>29</v>
      </c>
      <c r="B12" s="559">
        <v>390984.92800000001</v>
      </c>
      <c r="C12" s="559">
        <v>0</v>
      </c>
      <c r="D12" s="559">
        <v>27280.912</v>
      </c>
      <c r="E12" s="561">
        <v>418265.84</v>
      </c>
      <c r="F12" s="560"/>
    </row>
    <row r="13" spans="1:6" ht="24.9" customHeight="1">
      <c r="A13" s="559" t="s">
        <v>30</v>
      </c>
      <c r="B13" s="559">
        <v>316639.875</v>
      </c>
      <c r="C13" s="559">
        <v>0</v>
      </c>
      <c r="D13" s="559">
        <v>14469.346</v>
      </c>
      <c r="E13" s="561">
        <v>331109.22200000001</v>
      </c>
      <c r="F13" s="560"/>
    </row>
    <row r="14" spans="1:6" ht="24.9" customHeight="1">
      <c r="A14" s="559" t="s">
        <v>31</v>
      </c>
      <c r="B14" s="559">
        <v>34228.409</v>
      </c>
      <c r="C14" s="559">
        <v>0</v>
      </c>
      <c r="D14" s="559">
        <v>3039.857</v>
      </c>
      <c r="E14" s="561">
        <v>37268.267</v>
      </c>
      <c r="F14" s="560"/>
    </row>
    <row r="15" spans="1:6" ht="24.9" customHeight="1">
      <c r="A15" s="306" t="s">
        <v>32</v>
      </c>
      <c r="B15" s="559">
        <v>276291.19699999999</v>
      </c>
      <c r="C15" s="559">
        <v>0</v>
      </c>
      <c r="D15" s="559">
        <v>70057.574999999997</v>
      </c>
      <c r="E15" s="561">
        <v>346348.77299999999</v>
      </c>
      <c r="F15" s="560"/>
    </row>
    <row r="16" spans="1:6" ht="24.9" customHeight="1">
      <c r="A16" s="559" t="s">
        <v>33</v>
      </c>
      <c r="B16" s="559">
        <v>348553.859</v>
      </c>
      <c r="C16" s="559">
        <v>0</v>
      </c>
      <c r="D16" s="559">
        <v>15745.648999999999</v>
      </c>
      <c r="E16" s="561">
        <v>364299.50799999997</v>
      </c>
      <c r="F16" s="560"/>
    </row>
    <row r="17" spans="1:6" ht="24.9" customHeight="1">
      <c r="A17" s="559" t="s">
        <v>34</v>
      </c>
      <c r="B17" s="559">
        <v>62870.764999999999</v>
      </c>
      <c r="C17" s="559">
        <v>0</v>
      </c>
      <c r="D17" s="559">
        <v>8538.8279999999995</v>
      </c>
      <c r="E17" s="561">
        <v>71409.592999999993</v>
      </c>
      <c r="F17" s="560"/>
    </row>
    <row r="18" spans="1:6" ht="24.9" customHeight="1">
      <c r="A18" s="559" t="s">
        <v>35</v>
      </c>
      <c r="B18" s="559">
        <v>87422.785999999993</v>
      </c>
      <c r="C18" s="559">
        <v>0</v>
      </c>
      <c r="D18" s="559">
        <v>3202.866</v>
      </c>
      <c r="E18" s="561">
        <v>90625.653000000006</v>
      </c>
      <c r="F18" s="560"/>
    </row>
    <row r="19" spans="1:6" ht="31.5" customHeight="1" thickBot="1">
      <c r="A19" s="562" t="s">
        <v>500</v>
      </c>
      <c r="B19" s="563">
        <v>2236716.969</v>
      </c>
      <c r="C19" s="563">
        <v>0</v>
      </c>
      <c r="D19" s="563">
        <v>176343.72500000001</v>
      </c>
      <c r="E19" s="563">
        <v>2413060.6940000001</v>
      </c>
      <c r="F19" s="560"/>
    </row>
    <row r="20" spans="1:6">
      <c r="A20" s="564" t="s">
        <v>501</v>
      </c>
      <c r="B20" s="565"/>
      <c r="C20" s="565"/>
      <c r="D20" s="565"/>
      <c r="E20" s="565"/>
    </row>
    <row r="21" spans="1:6">
      <c r="A21" s="472" t="s">
        <v>502</v>
      </c>
      <c r="B21" s="472"/>
      <c r="C21" s="472"/>
      <c r="D21" s="472"/>
      <c r="E21" s="472"/>
    </row>
    <row r="22" spans="1:6">
      <c r="A22" s="472"/>
      <c r="B22" s="472"/>
      <c r="C22" s="472"/>
      <c r="D22" s="472"/>
      <c r="E22" s="472"/>
    </row>
    <row r="23" spans="1:6" ht="13.2" customHeight="1">
      <c r="A23" s="565" t="s">
        <v>503</v>
      </c>
      <c r="B23" s="566"/>
      <c r="C23" s="566"/>
      <c r="D23" s="566"/>
      <c r="E23" s="566"/>
      <c r="F23" s="566"/>
    </row>
    <row r="197" spans="3:3">
      <c r="C197" s="540" t="s">
        <v>62</v>
      </c>
    </row>
  </sheetData>
  <mergeCells count="10">
    <mergeCell ref="A21:E22"/>
    <mergeCell ref="A2:E2"/>
    <mergeCell ref="A3:E3"/>
    <mergeCell ref="A4:E4"/>
    <mergeCell ref="A6:A8"/>
    <mergeCell ref="B6:C6"/>
    <mergeCell ref="D6:D8"/>
    <mergeCell ref="E6:E8"/>
    <mergeCell ref="B7:B8"/>
    <mergeCell ref="C7:C8"/>
  </mergeCells>
  <hyperlinks>
    <hyperlink ref="A1" location="Índice!A1" display="Volver al Índice" xr:uid="{A5E74BD0-5FE3-47F5-9C2A-7EB0C4D3F318}"/>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1F06-7B50-40BA-9E2A-E2EADFB11159}">
  <dimension ref="A1:M27"/>
  <sheetViews>
    <sheetView showGridLines="0" topLeftCell="B1" workbookViewId="0">
      <selection activeCell="B1" sqref="B1"/>
    </sheetView>
  </sheetViews>
  <sheetFormatPr baseColWidth="10" defaultRowHeight="13.2"/>
  <cols>
    <col min="1" max="1" width="0.44140625" style="7" hidden="1" customWidth="1"/>
    <col min="2" max="2" width="21.44140625" style="8" customWidth="1"/>
    <col min="3" max="7" width="12.44140625" style="7" customWidth="1"/>
    <col min="8" max="8" width="14.44140625" style="7" customWidth="1"/>
    <col min="9" max="11" width="12.44140625" style="7" customWidth="1"/>
    <col min="12" max="12" width="15.44140625" style="7" customWidth="1"/>
    <col min="13" max="13" width="16.44140625" style="7" bestFit="1" customWidth="1"/>
    <col min="14" max="16384" width="11.5546875" style="7"/>
  </cols>
  <sheetData>
    <row r="1" spans="1:13" s="2" customFormat="1" ht="22.65" customHeight="1">
      <c r="A1" s="1216" t="s">
        <v>1029</v>
      </c>
      <c r="B1" s="1216" t="s">
        <v>1029</v>
      </c>
      <c r="C1" s="68"/>
      <c r="D1" s="68"/>
      <c r="E1" s="68"/>
      <c r="F1" s="68"/>
      <c r="G1" s="68"/>
      <c r="H1" s="68"/>
      <c r="I1" s="68"/>
      <c r="J1" s="68"/>
      <c r="K1" s="68"/>
      <c r="L1" s="68"/>
    </row>
    <row r="2" spans="1:13" s="386" customFormat="1" ht="26.4" customHeight="1">
      <c r="B2" s="3" t="s">
        <v>402</v>
      </c>
      <c r="C2" s="3"/>
      <c r="D2" s="3"/>
      <c r="E2" s="3"/>
      <c r="F2" s="3"/>
      <c r="G2" s="3"/>
      <c r="H2" s="3"/>
      <c r="I2" s="3"/>
      <c r="J2" s="3"/>
      <c r="K2" s="3"/>
      <c r="L2" s="3"/>
    </row>
    <row r="3" spans="1:13" s="387" customFormat="1" ht="24.75" customHeight="1">
      <c r="B3" s="124">
        <v>45688</v>
      </c>
      <c r="C3" s="124"/>
      <c r="D3" s="124"/>
      <c r="E3" s="124"/>
      <c r="F3" s="124"/>
      <c r="G3" s="124"/>
      <c r="H3" s="124"/>
      <c r="I3" s="124"/>
      <c r="J3" s="124"/>
      <c r="K3" s="124"/>
      <c r="L3" s="124"/>
    </row>
    <row r="4" spans="1:13" s="105" customFormat="1" ht="22.65" customHeight="1">
      <c r="B4" s="388" t="s">
        <v>64</v>
      </c>
      <c r="C4" s="388"/>
      <c r="D4" s="388"/>
      <c r="E4" s="388"/>
      <c r="F4" s="388"/>
      <c r="G4" s="388"/>
      <c r="H4" s="388"/>
      <c r="I4" s="388"/>
      <c r="J4" s="388"/>
      <c r="K4" s="388"/>
      <c r="L4" s="388"/>
    </row>
    <row r="5" spans="1:13" s="94" customFormat="1" ht="10.5" customHeight="1" thickBot="1">
      <c r="B5" s="424"/>
      <c r="C5" s="424"/>
      <c r="D5" s="424"/>
      <c r="E5" s="424"/>
      <c r="F5" s="424"/>
      <c r="G5" s="424"/>
      <c r="H5" s="424"/>
      <c r="I5" s="424"/>
      <c r="J5" s="424"/>
      <c r="K5" s="424"/>
    </row>
    <row r="6" spans="1:13" s="94" customFormat="1" ht="30.75" customHeight="1">
      <c r="B6" s="106" t="s">
        <v>1</v>
      </c>
      <c r="C6" s="425" t="s">
        <v>403</v>
      </c>
      <c r="D6" s="425"/>
      <c r="E6" s="425"/>
      <c r="F6" s="425"/>
      <c r="G6" s="209" t="s">
        <v>404</v>
      </c>
      <c r="H6" s="209" t="s">
        <v>405</v>
      </c>
      <c r="I6" s="209" t="s">
        <v>406</v>
      </c>
      <c r="J6" s="209" t="s">
        <v>407</v>
      </c>
      <c r="K6" s="209" t="s">
        <v>408</v>
      </c>
      <c r="L6" s="208" t="s">
        <v>409</v>
      </c>
    </row>
    <row r="7" spans="1:13" s="94" customFormat="1" ht="50.25" customHeight="1">
      <c r="B7" s="228"/>
      <c r="C7" s="413" t="s">
        <v>380</v>
      </c>
      <c r="D7" s="413" t="s">
        <v>410</v>
      </c>
      <c r="E7" s="413" t="s">
        <v>411</v>
      </c>
      <c r="F7" s="413" t="s">
        <v>412</v>
      </c>
      <c r="G7" s="212"/>
      <c r="H7" s="212"/>
      <c r="I7" s="212"/>
      <c r="J7" s="212"/>
      <c r="K7" s="212"/>
      <c r="L7" s="426"/>
    </row>
    <row r="8" spans="1:13" s="94" customFormat="1" ht="4.6500000000000004" customHeight="1">
      <c r="B8" s="15"/>
      <c r="C8" s="15"/>
      <c r="D8" s="15"/>
      <c r="E8" s="15"/>
      <c r="F8" s="15"/>
      <c r="G8" s="15"/>
      <c r="H8" s="15"/>
      <c r="I8" s="15"/>
      <c r="J8" s="15"/>
      <c r="K8" s="15"/>
      <c r="L8" s="16"/>
    </row>
    <row r="9" spans="1:13" s="15" customFormat="1" ht="20.100000000000001" customHeight="1">
      <c r="A9" s="427"/>
      <c r="B9" s="85" t="s">
        <v>28</v>
      </c>
      <c r="C9" s="217">
        <v>0.8489496181788686</v>
      </c>
      <c r="D9" s="217">
        <v>0.29322653016742972</v>
      </c>
      <c r="E9" s="217">
        <v>1.3271231109626462</v>
      </c>
      <c r="F9" s="217">
        <v>97.508577471142416</v>
      </c>
      <c r="G9" s="217" t="s">
        <v>67</v>
      </c>
      <c r="H9" s="217" t="s">
        <v>67</v>
      </c>
      <c r="I9" s="217">
        <v>2.2123269548627887E-2</v>
      </c>
      <c r="J9" s="217" t="s">
        <v>67</v>
      </c>
      <c r="K9" s="217" t="s">
        <v>67</v>
      </c>
      <c r="L9" s="428">
        <v>57129.892</v>
      </c>
      <c r="M9" s="429"/>
    </row>
    <row r="10" spans="1:13" s="15" customFormat="1" ht="20.100000000000001" customHeight="1">
      <c r="A10" s="427"/>
      <c r="B10" s="21" t="s">
        <v>29</v>
      </c>
      <c r="C10" s="217">
        <v>0.64243438872275027</v>
      </c>
      <c r="D10" s="217">
        <v>0.11320147101823375</v>
      </c>
      <c r="E10" s="217">
        <v>0.59064993532290222</v>
      </c>
      <c r="F10" s="217">
        <v>98.635145700936064</v>
      </c>
      <c r="G10" s="217" t="s">
        <v>67</v>
      </c>
      <c r="H10" s="217" t="s">
        <v>67</v>
      </c>
      <c r="I10" s="217">
        <v>1.8568504000039922E-2</v>
      </c>
      <c r="J10" s="217" t="s">
        <v>67</v>
      </c>
      <c r="K10" s="217" t="s">
        <v>67</v>
      </c>
      <c r="L10" s="428">
        <v>49093.885000000002</v>
      </c>
      <c r="M10" s="429"/>
    </row>
    <row r="11" spans="1:13" s="15" customFormat="1" ht="20.100000000000001" customHeight="1">
      <c r="A11" s="427"/>
      <c r="B11" s="21" t="s">
        <v>30</v>
      </c>
      <c r="C11" s="217">
        <v>0.3522498674445898</v>
      </c>
      <c r="D11" s="217" t="s">
        <v>67</v>
      </c>
      <c r="E11" s="217">
        <v>3.35387207231854</v>
      </c>
      <c r="F11" s="217">
        <v>96.293878060236864</v>
      </c>
      <c r="G11" s="217" t="s">
        <v>67</v>
      </c>
      <c r="H11" s="217" t="s">
        <v>67</v>
      </c>
      <c r="I11" s="217" t="s">
        <v>67</v>
      </c>
      <c r="J11" s="217" t="s">
        <v>67</v>
      </c>
      <c r="K11" s="217" t="s">
        <v>67</v>
      </c>
      <c r="L11" s="428">
        <v>42802.855000000003</v>
      </c>
      <c r="M11" s="429"/>
    </row>
    <row r="12" spans="1:13" s="15" customFormat="1" ht="20.100000000000001" customHeight="1">
      <c r="A12" s="427"/>
      <c r="B12" s="21" t="s">
        <v>31</v>
      </c>
      <c r="C12" s="217">
        <v>1.4983398957124743</v>
      </c>
      <c r="D12" s="217" t="s">
        <v>67</v>
      </c>
      <c r="E12" s="217">
        <v>0.34982485983270312</v>
      </c>
      <c r="F12" s="217">
        <v>74.447542010208508</v>
      </c>
      <c r="G12" s="217" t="s">
        <v>67</v>
      </c>
      <c r="H12" s="217" t="s">
        <v>67</v>
      </c>
      <c r="I12" s="217">
        <v>9.7270279026875137</v>
      </c>
      <c r="J12" s="217" t="s">
        <v>67</v>
      </c>
      <c r="K12" s="217">
        <v>13.977265331558803</v>
      </c>
      <c r="L12" s="428">
        <v>9879.8009999999995</v>
      </c>
      <c r="M12" s="429"/>
    </row>
    <row r="13" spans="1:13" s="15" customFormat="1" ht="20.100000000000001" customHeight="1">
      <c r="A13" s="427"/>
      <c r="B13" s="21" t="s">
        <v>32</v>
      </c>
      <c r="C13" s="217">
        <v>0.98752742773097668</v>
      </c>
      <c r="D13" s="217" t="s">
        <v>67</v>
      </c>
      <c r="E13" s="217" t="s">
        <v>67</v>
      </c>
      <c r="F13" s="217">
        <v>98.697532251575254</v>
      </c>
      <c r="G13" s="217" t="s">
        <v>67</v>
      </c>
      <c r="H13" s="217" t="s">
        <v>67</v>
      </c>
      <c r="I13" s="217">
        <v>0.31494032069377548</v>
      </c>
      <c r="J13" s="217" t="s">
        <v>67</v>
      </c>
      <c r="K13" s="217" t="s">
        <v>67</v>
      </c>
      <c r="L13" s="428">
        <v>40274.932000000001</v>
      </c>
      <c r="M13" s="429"/>
    </row>
    <row r="14" spans="1:13" s="15" customFormat="1" ht="20.100000000000001" customHeight="1">
      <c r="A14" s="427"/>
      <c r="B14" s="21" t="s">
        <v>33</v>
      </c>
      <c r="C14" s="217">
        <v>0.62828432669770695</v>
      </c>
      <c r="D14" s="217" t="s">
        <v>67</v>
      </c>
      <c r="E14" s="217" t="s">
        <v>67</v>
      </c>
      <c r="F14" s="217">
        <v>87.284118217735468</v>
      </c>
      <c r="G14" s="217" t="s">
        <v>67</v>
      </c>
      <c r="H14" s="217" t="s">
        <v>67</v>
      </c>
      <c r="I14" s="217">
        <v>12.087520281595324</v>
      </c>
      <c r="J14" s="217" t="s">
        <v>67</v>
      </c>
      <c r="K14" s="217">
        <v>7.7173971483188546E-5</v>
      </c>
      <c r="L14" s="428">
        <v>27211.247000000003</v>
      </c>
      <c r="M14" s="429"/>
    </row>
    <row r="15" spans="1:13" s="15" customFormat="1" ht="20.100000000000001" customHeight="1">
      <c r="A15" s="427"/>
      <c r="B15" s="21" t="s">
        <v>34</v>
      </c>
      <c r="C15" s="217">
        <v>2.8820318508754044</v>
      </c>
      <c r="D15" s="217" t="s">
        <v>67</v>
      </c>
      <c r="E15" s="217">
        <v>0.39693314034666277</v>
      </c>
      <c r="F15" s="217">
        <v>96.721035008777932</v>
      </c>
      <c r="G15" s="217" t="s">
        <v>67</v>
      </c>
      <c r="H15" s="217" t="s">
        <v>67</v>
      </c>
      <c r="I15" s="217" t="s">
        <v>67</v>
      </c>
      <c r="J15" s="217" t="s">
        <v>67</v>
      </c>
      <c r="K15" s="217" t="s">
        <v>67</v>
      </c>
      <c r="L15" s="428">
        <v>11888.904</v>
      </c>
      <c r="M15" s="429"/>
    </row>
    <row r="16" spans="1:13" s="15" customFormat="1" ht="20.100000000000001" customHeight="1">
      <c r="A16" s="427"/>
      <c r="B16" s="21" t="s">
        <v>35</v>
      </c>
      <c r="C16" s="217">
        <v>1.398297679334551</v>
      </c>
      <c r="D16" s="217" t="s">
        <v>67</v>
      </c>
      <c r="E16" s="217">
        <v>0.30901634910265102</v>
      </c>
      <c r="F16" s="217">
        <v>98.262946853973261</v>
      </c>
      <c r="G16" s="217" t="s">
        <v>67</v>
      </c>
      <c r="H16" s="217" t="s">
        <v>67</v>
      </c>
      <c r="I16" s="217">
        <v>2.9739117589537237E-2</v>
      </c>
      <c r="J16" s="217" t="s">
        <v>67</v>
      </c>
      <c r="K16" s="217" t="s">
        <v>67</v>
      </c>
      <c r="L16" s="428">
        <v>7690.2080000000005</v>
      </c>
      <c r="M16" s="429"/>
    </row>
    <row r="17" spans="1:13" s="15" customFormat="1" ht="31.65" customHeight="1" thickBot="1">
      <c r="A17" s="427">
        <v>10012</v>
      </c>
      <c r="B17" s="90" t="s">
        <v>36</v>
      </c>
      <c r="C17" s="430">
        <v>0.86110304288471784</v>
      </c>
      <c r="D17" s="430">
        <v>9.0699449665198092E-2</v>
      </c>
      <c r="E17" s="430">
        <v>1.0526522959199975</v>
      </c>
      <c r="F17" s="430">
        <v>95.644865667567529</v>
      </c>
      <c r="G17" s="430" t="s">
        <v>67</v>
      </c>
      <c r="H17" s="430" t="s">
        <v>67</v>
      </c>
      <c r="I17" s="430">
        <v>1.789254442921252</v>
      </c>
      <c r="J17" s="430" t="s">
        <v>67</v>
      </c>
      <c r="K17" s="430">
        <v>0.56142510104128862</v>
      </c>
      <c r="L17" s="431">
        <v>245971.72400000005</v>
      </c>
      <c r="M17" s="429"/>
    </row>
    <row r="18" spans="1:13" s="94" customFormat="1" ht="8.4" customHeight="1">
      <c r="B18" s="15"/>
      <c r="C18" s="15"/>
      <c r="D18" s="15"/>
      <c r="E18" s="15"/>
      <c r="F18" s="15"/>
      <c r="G18" s="15"/>
      <c r="H18" s="15"/>
      <c r="I18" s="15"/>
      <c r="J18" s="15"/>
      <c r="K18" s="15"/>
      <c r="L18" s="15"/>
    </row>
    <row r="19" spans="1:13" s="409" customFormat="1" ht="10.8">
      <c r="B19" s="15" t="s">
        <v>388</v>
      </c>
      <c r="C19" s="399"/>
      <c r="D19" s="399"/>
      <c r="E19" s="399"/>
      <c r="F19" s="399"/>
      <c r="G19" s="399"/>
      <c r="H19" s="399"/>
      <c r="I19" s="399"/>
      <c r="J19" s="399"/>
      <c r="K19" s="399"/>
      <c r="L19" s="15"/>
    </row>
    <row r="20" spans="1:13" s="409" customFormat="1" ht="10.8">
      <c r="B20" s="26" t="s">
        <v>38</v>
      </c>
      <c r="C20" s="399"/>
      <c r="D20" s="399"/>
      <c r="E20" s="399"/>
      <c r="F20" s="399"/>
      <c r="G20" s="399"/>
      <c r="H20" s="399"/>
      <c r="I20" s="399"/>
      <c r="J20" s="399"/>
      <c r="K20" s="399"/>
      <c r="L20" s="15"/>
    </row>
    <row r="21" spans="1:13" s="94" customFormat="1" ht="6" customHeight="1">
      <c r="C21" s="404"/>
      <c r="D21" s="404"/>
      <c r="E21" s="404"/>
      <c r="F21" s="404"/>
      <c r="G21" s="404"/>
      <c r="H21" s="404"/>
      <c r="I21" s="404"/>
      <c r="J21" s="404"/>
      <c r="K21" s="404"/>
    </row>
    <row r="22" spans="1:13" s="94" customFormat="1" ht="13.8">
      <c r="C22" s="404"/>
      <c r="D22" s="404"/>
      <c r="E22" s="404"/>
      <c r="F22" s="404"/>
      <c r="G22" s="404"/>
      <c r="H22" s="404"/>
      <c r="I22" s="404"/>
      <c r="J22" s="404"/>
      <c r="K22" s="404"/>
    </row>
    <row r="23" spans="1:13" s="94" customFormat="1" ht="13.8">
      <c r="C23" s="404"/>
      <c r="D23" s="404"/>
      <c r="E23" s="404"/>
      <c r="F23" s="404"/>
      <c r="G23" s="404"/>
      <c r="H23" s="404"/>
      <c r="I23" s="404"/>
      <c r="J23" s="404"/>
      <c r="K23" s="404"/>
    </row>
    <row r="24" spans="1:13" s="94" customFormat="1" ht="13.8">
      <c r="C24" s="404"/>
      <c r="D24" s="404"/>
      <c r="E24" s="404"/>
      <c r="F24" s="404"/>
      <c r="G24" s="404"/>
      <c r="H24" s="404"/>
      <c r="I24" s="404"/>
      <c r="J24" s="404"/>
      <c r="K24" s="404"/>
    </row>
    <row r="25" spans="1:13" s="94" customFormat="1" ht="13.8"/>
    <row r="26" spans="1:13" s="94" customFormat="1" ht="13.8"/>
    <row r="27" spans="1:13" s="94" customFormat="1" ht="13.8"/>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FAB25F61-2DB3-4226-A731-7C7090E9CED4}"/>
    <hyperlink ref="B1" location="Índice!A1" display="Volver al Índice" xr:uid="{3F9BC5C6-A20F-4451-A7F1-71D54897BD37}"/>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C283-147B-4D8E-95D7-26793C8852B9}">
  <dimension ref="A1:O23"/>
  <sheetViews>
    <sheetView showGridLines="0" zoomScaleNormal="75" workbookViewId="0"/>
  </sheetViews>
  <sheetFormatPr baseColWidth="10" defaultColWidth="12.44140625" defaultRowHeight="13.2"/>
  <cols>
    <col min="1" max="1" width="32.109375" style="7" customWidth="1"/>
    <col min="2" max="14" width="12.44140625" style="7" customWidth="1"/>
    <col min="15" max="15" width="14.44140625" style="7" customWidth="1"/>
    <col min="16" max="16384" width="12.44140625" style="7"/>
  </cols>
  <sheetData>
    <row r="1" spans="1:15" s="1" customFormat="1" ht="18" customHeight="1">
      <c r="A1" s="1216" t="s">
        <v>1029</v>
      </c>
      <c r="B1" s="194"/>
      <c r="C1" s="194"/>
      <c r="D1" s="194"/>
      <c r="E1" s="194"/>
      <c r="F1" s="194"/>
      <c r="G1" s="194"/>
      <c r="H1" s="194"/>
      <c r="I1" s="194"/>
      <c r="J1" s="194"/>
      <c r="K1" s="194"/>
      <c r="L1" s="194"/>
      <c r="M1" s="194"/>
      <c r="N1" s="194"/>
    </row>
    <row r="2" spans="1:15" s="386" customFormat="1" ht="25.05" customHeight="1">
      <c r="A2" s="362" t="s">
        <v>504</v>
      </c>
      <c r="B2" s="362"/>
      <c r="C2" s="362"/>
      <c r="D2" s="362"/>
      <c r="E2" s="362"/>
      <c r="F2" s="362"/>
      <c r="G2" s="362"/>
      <c r="H2" s="362"/>
      <c r="I2" s="362"/>
      <c r="J2" s="362"/>
      <c r="K2" s="362"/>
      <c r="L2" s="362"/>
      <c r="M2" s="362"/>
      <c r="N2" s="362"/>
      <c r="O2" s="517"/>
    </row>
    <row r="3" spans="1:15" s="387" customFormat="1" ht="18" customHeight="1">
      <c r="A3" s="100">
        <v>45688</v>
      </c>
      <c r="B3" s="100"/>
      <c r="C3" s="100"/>
      <c r="D3" s="100"/>
      <c r="E3" s="100"/>
      <c r="F3" s="100"/>
      <c r="G3" s="100"/>
      <c r="H3" s="100"/>
      <c r="I3" s="100"/>
      <c r="J3" s="100"/>
      <c r="K3" s="100"/>
      <c r="L3" s="100"/>
      <c r="M3" s="100"/>
      <c r="N3" s="100"/>
      <c r="O3" s="518"/>
    </row>
    <row r="4" spans="1:15" s="105" customFormat="1" ht="18" customHeight="1">
      <c r="A4" s="203" t="s">
        <v>64</v>
      </c>
      <c r="B4" s="203"/>
      <c r="C4" s="203"/>
      <c r="D4" s="203"/>
      <c r="E4" s="203"/>
      <c r="F4" s="203"/>
      <c r="G4" s="203"/>
      <c r="H4" s="203"/>
      <c r="I4" s="203"/>
      <c r="J4" s="203"/>
      <c r="K4" s="203"/>
      <c r="L4" s="203"/>
      <c r="M4" s="203"/>
      <c r="N4" s="203"/>
      <c r="O4" s="477"/>
    </row>
    <row r="5" spans="1:15" ht="11.25" customHeight="1" thickBot="1">
      <c r="A5" s="567"/>
      <c r="B5" s="567"/>
      <c r="C5" s="567"/>
      <c r="D5" s="567"/>
      <c r="E5" s="567"/>
      <c r="F5" s="567"/>
      <c r="G5" s="567"/>
      <c r="H5" s="567"/>
      <c r="I5" s="567"/>
      <c r="J5" s="567"/>
      <c r="K5" s="567"/>
      <c r="L5" s="567"/>
      <c r="M5" s="567"/>
      <c r="N5" s="567"/>
    </row>
    <row r="6" spans="1:15" ht="35.1" customHeight="1">
      <c r="A6" s="106" t="s">
        <v>1</v>
      </c>
      <c r="B6" s="411" t="s">
        <v>403</v>
      </c>
      <c r="C6" s="411"/>
      <c r="D6" s="411"/>
      <c r="E6" s="411"/>
      <c r="F6" s="411"/>
      <c r="G6" s="568"/>
      <c r="H6" s="209" t="s">
        <v>404</v>
      </c>
      <c r="I6" s="209" t="s">
        <v>405</v>
      </c>
      <c r="J6" s="209" t="s">
        <v>505</v>
      </c>
      <c r="K6" s="209" t="s">
        <v>406</v>
      </c>
      <c r="L6" s="209" t="s">
        <v>407</v>
      </c>
      <c r="M6" s="209" t="s">
        <v>408</v>
      </c>
      <c r="N6" s="208" t="s">
        <v>506</v>
      </c>
      <c r="O6" s="94"/>
    </row>
    <row r="7" spans="1:15" ht="81.75" customHeight="1">
      <c r="A7" s="569"/>
      <c r="B7" s="570" t="s">
        <v>507</v>
      </c>
      <c r="C7" s="570" t="s">
        <v>508</v>
      </c>
      <c r="D7" s="570" t="s">
        <v>410</v>
      </c>
      <c r="E7" s="570" t="s">
        <v>509</v>
      </c>
      <c r="F7" s="570" t="s">
        <v>510</v>
      </c>
      <c r="G7" s="570" t="s">
        <v>511</v>
      </c>
      <c r="H7" s="212"/>
      <c r="I7" s="212"/>
      <c r="J7" s="212"/>
      <c r="K7" s="212"/>
      <c r="L7" s="212"/>
      <c r="M7" s="212"/>
      <c r="N7" s="426"/>
      <c r="O7" s="94"/>
    </row>
    <row r="8" spans="1:15" ht="9.75" customHeight="1">
      <c r="A8" s="94"/>
      <c r="B8" s="490"/>
      <c r="C8" s="490"/>
      <c r="D8" s="490"/>
      <c r="E8" s="490"/>
      <c r="F8" s="490"/>
      <c r="G8" s="490"/>
      <c r="H8" s="490"/>
      <c r="I8" s="490"/>
      <c r="J8" s="490"/>
      <c r="K8" s="490"/>
      <c r="L8" s="490"/>
      <c r="M8" s="490"/>
      <c r="N8" s="490"/>
      <c r="O8" s="94"/>
    </row>
    <row r="9" spans="1:15" s="21" customFormat="1" ht="20.100000000000001" customHeight="1">
      <c r="A9" s="85" t="s">
        <v>28</v>
      </c>
      <c r="B9" s="571">
        <v>62.173098601174416</v>
      </c>
      <c r="C9" s="571" t="s">
        <v>67</v>
      </c>
      <c r="D9" s="571" t="s">
        <v>67</v>
      </c>
      <c r="E9" s="571">
        <v>12.276099244440658</v>
      </c>
      <c r="F9" s="571">
        <v>22.679619635205363</v>
      </c>
      <c r="G9" s="571" t="s">
        <v>67</v>
      </c>
      <c r="H9" s="571" t="s">
        <v>67</v>
      </c>
      <c r="I9" s="571" t="s">
        <v>67</v>
      </c>
      <c r="J9" s="571">
        <v>2.8711825191795692</v>
      </c>
      <c r="K9" s="571" t="s">
        <v>67</v>
      </c>
      <c r="L9" s="571" t="s">
        <v>67</v>
      </c>
      <c r="M9" s="571" t="s">
        <v>67</v>
      </c>
      <c r="N9" s="572">
        <v>7944.2999</v>
      </c>
      <c r="O9" s="526"/>
    </row>
    <row r="10" spans="1:15" s="21" customFormat="1" ht="20.100000000000001" customHeight="1">
      <c r="A10" s="21" t="s">
        <v>29</v>
      </c>
      <c r="B10" s="571">
        <v>71.741921975297274</v>
      </c>
      <c r="C10" s="571">
        <v>2.4448218493603084</v>
      </c>
      <c r="D10" s="571">
        <v>0.10764315560024104</v>
      </c>
      <c r="E10" s="571">
        <v>16.988137052356723</v>
      </c>
      <c r="F10" s="571">
        <v>4.8855603670146914</v>
      </c>
      <c r="G10" s="571" t="s">
        <v>67</v>
      </c>
      <c r="H10" s="571" t="s">
        <v>67</v>
      </c>
      <c r="I10" s="571" t="s">
        <v>67</v>
      </c>
      <c r="J10" s="571">
        <v>3.8319156003707597</v>
      </c>
      <c r="K10" s="571" t="s">
        <v>67</v>
      </c>
      <c r="L10" s="571" t="s">
        <v>67</v>
      </c>
      <c r="M10" s="571" t="s">
        <v>67</v>
      </c>
      <c r="N10" s="572">
        <v>9608.3303599999999</v>
      </c>
      <c r="O10" s="526"/>
    </row>
    <row r="11" spans="1:15" s="21" customFormat="1" ht="20.100000000000001" customHeight="1">
      <c r="A11" s="21" t="s">
        <v>30</v>
      </c>
      <c r="B11" s="571">
        <v>48.751763654362612</v>
      </c>
      <c r="C11" s="571">
        <v>0.17031959519838946</v>
      </c>
      <c r="D11" s="571" t="s">
        <v>67</v>
      </c>
      <c r="E11" s="571">
        <v>16.141251649843845</v>
      </c>
      <c r="F11" s="571">
        <v>7.8742167212240197</v>
      </c>
      <c r="G11" s="571" t="s">
        <v>67</v>
      </c>
      <c r="H11" s="571" t="s">
        <v>67</v>
      </c>
      <c r="I11" s="571">
        <v>21.637851871886678</v>
      </c>
      <c r="J11" s="571">
        <v>5.3421872884989678</v>
      </c>
      <c r="K11" s="571">
        <v>8.2409218985494151E-2</v>
      </c>
      <c r="L11" s="571" t="s">
        <v>67</v>
      </c>
      <c r="M11" s="571" t="s">
        <v>67</v>
      </c>
      <c r="N11" s="572">
        <v>10033.34348</v>
      </c>
      <c r="O11" s="526"/>
    </row>
    <row r="12" spans="1:15" s="21" customFormat="1" ht="20.100000000000001" customHeight="1">
      <c r="A12" s="21" t="s">
        <v>31</v>
      </c>
      <c r="B12" s="571">
        <v>46.994333502351502</v>
      </c>
      <c r="C12" s="571" t="s">
        <v>67</v>
      </c>
      <c r="D12" s="571" t="s">
        <v>67</v>
      </c>
      <c r="E12" s="571" t="s">
        <v>67</v>
      </c>
      <c r="F12" s="571" t="s">
        <v>67</v>
      </c>
      <c r="G12" s="571">
        <v>2.4500966667363135</v>
      </c>
      <c r="H12" s="571" t="s">
        <v>67</v>
      </c>
      <c r="I12" s="571" t="s">
        <v>67</v>
      </c>
      <c r="J12" s="571">
        <v>7.6081467323399483</v>
      </c>
      <c r="K12" s="571" t="s">
        <v>67</v>
      </c>
      <c r="L12" s="571" t="s">
        <v>67</v>
      </c>
      <c r="M12" s="571">
        <v>42.947423098572237</v>
      </c>
      <c r="N12" s="572">
        <v>2382.5051799999997</v>
      </c>
      <c r="O12" s="526"/>
    </row>
    <row r="13" spans="1:15" s="21" customFormat="1" ht="20.100000000000001" customHeight="1">
      <c r="A13" s="21" t="s">
        <v>32</v>
      </c>
      <c r="B13" s="571">
        <v>72.052158419115685</v>
      </c>
      <c r="C13" s="571" t="s">
        <v>67</v>
      </c>
      <c r="D13" s="571" t="s">
        <v>67</v>
      </c>
      <c r="E13" s="571">
        <v>10.011208633757484</v>
      </c>
      <c r="F13" s="571">
        <v>5.4099648497225248</v>
      </c>
      <c r="G13" s="571">
        <v>6.1948455186796956</v>
      </c>
      <c r="H13" s="571" t="s">
        <v>67</v>
      </c>
      <c r="I13" s="571" t="s">
        <v>67</v>
      </c>
      <c r="J13" s="571">
        <v>5.7094385746444685</v>
      </c>
      <c r="K13" s="571" t="s">
        <v>67</v>
      </c>
      <c r="L13" s="571" t="s">
        <v>67</v>
      </c>
      <c r="M13" s="571">
        <v>0.62238400408014183</v>
      </c>
      <c r="N13" s="572">
        <v>7158.7315399999998</v>
      </c>
      <c r="O13" s="526"/>
    </row>
    <row r="14" spans="1:15" s="21" customFormat="1" ht="20.100000000000001" customHeight="1">
      <c r="A14" s="21" t="s">
        <v>33</v>
      </c>
      <c r="B14" s="571" t="s">
        <v>67</v>
      </c>
      <c r="C14" s="571" t="s">
        <v>67</v>
      </c>
      <c r="D14" s="571" t="s">
        <v>67</v>
      </c>
      <c r="E14" s="571">
        <v>100</v>
      </c>
      <c r="F14" s="571" t="s">
        <v>67</v>
      </c>
      <c r="G14" s="571" t="s">
        <v>67</v>
      </c>
      <c r="H14" s="571" t="s">
        <v>67</v>
      </c>
      <c r="I14" s="571" t="s">
        <v>67</v>
      </c>
      <c r="J14" s="571" t="s">
        <v>67</v>
      </c>
      <c r="K14" s="571" t="s">
        <v>67</v>
      </c>
      <c r="L14" s="571" t="s">
        <v>67</v>
      </c>
      <c r="M14" s="571" t="s">
        <v>67</v>
      </c>
      <c r="N14" s="572">
        <v>7593.5643100000007</v>
      </c>
      <c r="O14" s="526"/>
    </row>
    <row r="15" spans="1:15" s="21" customFormat="1" ht="20.100000000000001" customHeight="1">
      <c r="A15" s="21" t="s">
        <v>34</v>
      </c>
      <c r="B15" s="571">
        <v>85.563219762712549</v>
      </c>
      <c r="C15" s="571" t="s">
        <v>67</v>
      </c>
      <c r="D15" s="571" t="s">
        <v>67</v>
      </c>
      <c r="E15" s="571">
        <v>4.8880914327349156</v>
      </c>
      <c r="F15" s="571" t="s">
        <v>67</v>
      </c>
      <c r="G15" s="571" t="s">
        <v>67</v>
      </c>
      <c r="H15" s="571" t="s">
        <v>67</v>
      </c>
      <c r="I15" s="571" t="s">
        <v>67</v>
      </c>
      <c r="J15" s="571">
        <v>9.203760287673072</v>
      </c>
      <c r="K15" s="571">
        <v>0.31797861525829901</v>
      </c>
      <c r="L15" s="571" t="s">
        <v>67</v>
      </c>
      <c r="M15" s="571">
        <v>2.6949901621157239E-2</v>
      </c>
      <c r="N15" s="572">
        <v>3533.6307100000004</v>
      </c>
      <c r="O15" s="526"/>
    </row>
    <row r="16" spans="1:15" s="21" customFormat="1" ht="20.100000000000001" customHeight="1">
      <c r="A16" s="21" t="s">
        <v>35</v>
      </c>
      <c r="B16" s="571">
        <v>42.776057407375539</v>
      </c>
      <c r="C16" s="571">
        <v>4.5765640716072618</v>
      </c>
      <c r="D16" s="571" t="s">
        <v>67</v>
      </c>
      <c r="E16" s="571">
        <v>50.746188000836803</v>
      </c>
      <c r="F16" s="571" t="s">
        <v>67</v>
      </c>
      <c r="G16" s="571" t="s">
        <v>67</v>
      </c>
      <c r="H16" s="571" t="s">
        <v>67</v>
      </c>
      <c r="I16" s="571" t="s">
        <v>67</v>
      </c>
      <c r="J16" s="571">
        <v>1.9011905201804034</v>
      </c>
      <c r="K16" s="571" t="s">
        <v>67</v>
      </c>
      <c r="L16" s="571" t="s">
        <v>67</v>
      </c>
      <c r="M16" s="571" t="s">
        <v>67</v>
      </c>
      <c r="N16" s="572">
        <v>1314.9655299999999</v>
      </c>
      <c r="O16" s="526"/>
    </row>
    <row r="17" spans="1:15" s="21" customFormat="1" ht="20.100000000000001" customHeight="1" thickBot="1">
      <c r="A17" s="90" t="s">
        <v>36</v>
      </c>
      <c r="B17" s="573">
        <v>53.636936031801383</v>
      </c>
      <c r="C17" s="573">
        <v>0.62977508820320216</v>
      </c>
      <c r="D17" s="573">
        <v>2.0865122532850958E-2</v>
      </c>
      <c r="E17" s="573">
        <v>26.987018913960597</v>
      </c>
      <c r="F17" s="573">
        <v>6.9568965264947797</v>
      </c>
      <c r="G17" s="573">
        <v>1.0124115553105544</v>
      </c>
      <c r="H17" s="573" t="s">
        <v>67</v>
      </c>
      <c r="I17" s="573">
        <v>4.3797206939786024</v>
      </c>
      <c r="J17" s="573">
        <v>4.180995618406981</v>
      </c>
      <c r="K17" s="573">
        <v>3.9348068378889045E-2</v>
      </c>
      <c r="L17" s="573" t="s">
        <v>67</v>
      </c>
      <c r="M17" s="573">
        <v>2.1560323809321624</v>
      </c>
      <c r="N17" s="574">
        <v>49569.371009999995</v>
      </c>
      <c r="O17" s="526"/>
    </row>
    <row r="18" spans="1:15" ht="9.75" customHeight="1">
      <c r="A18" s="16"/>
      <c r="B18" s="575"/>
      <c r="C18" s="575"/>
      <c r="D18" s="575"/>
      <c r="E18" s="575"/>
      <c r="F18" s="575"/>
      <c r="G18" s="575"/>
      <c r="H18" s="575"/>
      <c r="I18" s="575"/>
      <c r="J18" s="575"/>
      <c r="K18" s="575"/>
      <c r="L18" s="575"/>
      <c r="M18" s="575"/>
      <c r="N18" s="575"/>
      <c r="O18" s="576"/>
    </row>
    <row r="19" spans="1:15" ht="13.8">
      <c r="A19" s="26" t="s">
        <v>388</v>
      </c>
      <c r="B19" s="577"/>
      <c r="C19" s="15"/>
      <c r="D19" s="15"/>
      <c r="E19" s="15"/>
      <c r="F19" s="15"/>
      <c r="G19" s="15"/>
      <c r="H19" s="15"/>
      <c r="I19" s="15"/>
      <c r="J19" s="15"/>
      <c r="K19" s="15"/>
      <c r="L19" s="15"/>
      <c r="M19" s="15"/>
      <c r="N19" s="15"/>
      <c r="O19" s="94"/>
    </row>
    <row r="20" spans="1:15" ht="13.8">
      <c r="A20" s="26" t="s">
        <v>38</v>
      </c>
      <c r="B20" s="94"/>
      <c r="C20" s="94"/>
      <c r="D20" s="94"/>
      <c r="E20" s="94"/>
      <c r="F20" s="94"/>
      <c r="G20" s="94"/>
      <c r="H20" s="94"/>
      <c r="I20" s="94"/>
      <c r="J20" s="94"/>
      <c r="K20" s="94"/>
      <c r="L20" s="94"/>
      <c r="M20" s="94"/>
      <c r="N20" s="94"/>
      <c r="O20" s="94"/>
    </row>
    <row r="21" spans="1:15" ht="13.8">
      <c r="A21" s="94"/>
      <c r="B21" s="94"/>
      <c r="C21" s="94"/>
      <c r="D21" s="94"/>
      <c r="E21" s="94"/>
      <c r="F21" s="94"/>
      <c r="G21" s="94"/>
      <c r="H21" s="94"/>
      <c r="I21" s="94"/>
      <c r="J21" s="94"/>
      <c r="K21" s="94"/>
      <c r="L21" s="94"/>
      <c r="M21" s="94"/>
      <c r="N21" s="94"/>
      <c r="O21" s="94"/>
    </row>
    <row r="22" spans="1:15" ht="13.8">
      <c r="A22" s="94"/>
      <c r="B22" s="94"/>
      <c r="C22" s="94"/>
      <c r="D22" s="94"/>
      <c r="E22" s="94"/>
      <c r="F22" s="94"/>
      <c r="G22" s="94"/>
      <c r="H22" s="94"/>
      <c r="I22" s="94"/>
      <c r="J22" s="94"/>
      <c r="K22" s="94"/>
      <c r="L22" s="94"/>
      <c r="M22" s="94"/>
      <c r="N22" s="94"/>
      <c r="O22" s="94"/>
    </row>
    <row r="23" spans="1:15" ht="13.8">
      <c r="A23" s="94"/>
      <c r="B23" s="94"/>
      <c r="C23" s="94"/>
      <c r="D23" s="94"/>
      <c r="E23" s="94"/>
      <c r="F23" s="94"/>
      <c r="G23" s="94"/>
      <c r="H23" s="94"/>
      <c r="I23" s="94"/>
      <c r="J23" s="94"/>
      <c r="K23" s="94"/>
      <c r="L23" s="94"/>
      <c r="M23" s="94"/>
      <c r="N23" s="94"/>
      <c r="O23"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57EFE1BA-0F55-4E1F-8D06-BF1E40C34F47}"/>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718CC-F719-49C9-9574-9843BFCDD175}">
  <dimension ref="A1:I27"/>
  <sheetViews>
    <sheetView showGridLines="0" workbookViewId="0"/>
  </sheetViews>
  <sheetFormatPr baseColWidth="10" defaultRowHeight="13.2"/>
  <cols>
    <col min="1" max="1" width="33.44140625" style="8" customWidth="1"/>
    <col min="2" max="7" width="16.44140625" style="7" customWidth="1"/>
    <col min="8" max="8" width="17" style="7" customWidth="1"/>
    <col min="9" max="9" width="16.88671875" style="7" bestFit="1" customWidth="1"/>
    <col min="10" max="16384" width="11.5546875" style="7"/>
  </cols>
  <sheetData>
    <row r="1" spans="1:9" s="2" customFormat="1" ht="26.4" customHeight="1">
      <c r="A1" s="1216" t="s">
        <v>1029</v>
      </c>
      <c r="B1" s="68"/>
      <c r="C1" s="68"/>
      <c r="D1" s="68"/>
      <c r="E1" s="68"/>
      <c r="F1" s="68"/>
      <c r="G1" s="68"/>
      <c r="H1" s="68"/>
    </row>
    <row r="2" spans="1:9" s="386" customFormat="1" ht="26.4" customHeight="1">
      <c r="A2" s="3" t="s">
        <v>413</v>
      </c>
      <c r="B2" s="3"/>
      <c r="C2" s="3"/>
      <c r="D2" s="3"/>
      <c r="E2" s="3"/>
      <c r="F2" s="3"/>
      <c r="G2" s="3"/>
      <c r="H2" s="3"/>
    </row>
    <row r="3" spans="1:9" s="387" customFormat="1" ht="21.75" customHeight="1">
      <c r="A3" s="124">
        <v>45688</v>
      </c>
      <c r="B3" s="124"/>
      <c r="C3" s="124"/>
      <c r="D3" s="124"/>
      <c r="E3" s="124"/>
      <c r="F3" s="124"/>
      <c r="G3" s="124"/>
      <c r="H3" s="124"/>
    </row>
    <row r="4" spans="1:9" s="105" customFormat="1" ht="21.75" customHeight="1">
      <c r="A4" s="388" t="s">
        <v>414</v>
      </c>
      <c r="B4" s="388"/>
      <c r="C4" s="388"/>
      <c r="D4" s="388"/>
      <c r="E4" s="388"/>
      <c r="F4" s="388"/>
      <c r="G4" s="388"/>
      <c r="H4" s="388"/>
    </row>
    <row r="5" spans="1:9" s="94" customFormat="1" ht="9.75" customHeight="1" thickBot="1"/>
    <row r="6" spans="1:9" s="94" customFormat="1" ht="77.25" customHeight="1">
      <c r="A6" s="432" t="s">
        <v>1</v>
      </c>
      <c r="B6" s="433" t="s">
        <v>415</v>
      </c>
      <c r="C6" s="433" t="s">
        <v>416</v>
      </c>
      <c r="D6" s="433" t="s">
        <v>417</v>
      </c>
      <c r="E6" s="433" t="s">
        <v>418</v>
      </c>
      <c r="F6" s="433" t="s">
        <v>419</v>
      </c>
      <c r="G6" s="433" t="s">
        <v>420</v>
      </c>
      <c r="H6" s="182" t="s">
        <v>421</v>
      </c>
    </row>
    <row r="7" spans="1:9" s="94" customFormat="1" ht="12.15" customHeight="1">
      <c r="A7" s="434"/>
      <c r="B7" s="15"/>
      <c r="C7" s="15"/>
      <c r="D7" s="15"/>
      <c r="E7" s="15"/>
      <c r="F7" s="15"/>
      <c r="G7" s="15"/>
      <c r="H7" s="16"/>
    </row>
    <row r="8" spans="1:9" s="15" customFormat="1" ht="21.9" customHeight="1">
      <c r="A8" s="85" t="s">
        <v>28</v>
      </c>
      <c r="B8" s="435">
        <v>34.427492577154034</v>
      </c>
      <c r="C8" s="435">
        <v>11.130245928961967</v>
      </c>
      <c r="D8" s="435" t="s">
        <v>67</v>
      </c>
      <c r="E8" s="435">
        <v>1.3885256081276074</v>
      </c>
      <c r="F8" s="435">
        <v>51.084618645283562</v>
      </c>
      <c r="G8" s="435">
        <v>1.9691172404728334</v>
      </c>
      <c r="H8" s="436">
        <v>22793.817999999999</v>
      </c>
      <c r="I8" s="437"/>
    </row>
    <row r="9" spans="1:9" s="15" customFormat="1" ht="21.9" customHeight="1">
      <c r="A9" s="21" t="s">
        <v>29</v>
      </c>
      <c r="B9" s="435">
        <v>50.24193235149982</v>
      </c>
      <c r="C9" s="435">
        <v>23.122995758631955</v>
      </c>
      <c r="D9" s="435">
        <v>0.1555656880532589</v>
      </c>
      <c r="E9" s="435">
        <v>0.44725461530896687</v>
      </c>
      <c r="F9" s="435">
        <v>25.628227060487458</v>
      </c>
      <c r="G9" s="435">
        <v>0.40402452601854177</v>
      </c>
      <c r="H9" s="436">
        <v>22990.931</v>
      </c>
      <c r="I9" s="437"/>
    </row>
    <row r="10" spans="1:9" s="15" customFormat="1" ht="21.9" customHeight="1">
      <c r="A10" s="21" t="s">
        <v>30</v>
      </c>
      <c r="B10" s="435">
        <v>48.414351644455429</v>
      </c>
      <c r="C10" s="435">
        <v>18.619905827948354</v>
      </c>
      <c r="D10" s="435">
        <v>4.9720055547642685</v>
      </c>
      <c r="E10" s="435">
        <v>6.1200572191431286</v>
      </c>
      <c r="F10" s="435">
        <v>21.58150714237097</v>
      </c>
      <c r="G10" s="435">
        <v>0.29217261131785699</v>
      </c>
      <c r="H10" s="436">
        <v>14119.050999999999</v>
      </c>
      <c r="I10" s="437"/>
    </row>
    <row r="11" spans="1:9" s="15" customFormat="1" ht="21.9" customHeight="1">
      <c r="A11" s="21" t="s">
        <v>31</v>
      </c>
      <c r="B11" s="435">
        <v>39.249345664231541</v>
      </c>
      <c r="C11" s="435">
        <v>24.549022677509029</v>
      </c>
      <c r="D11" s="435">
        <v>0.77912900947744257</v>
      </c>
      <c r="E11" s="435">
        <v>2.2924529068591157</v>
      </c>
      <c r="F11" s="435">
        <v>32.48512426070431</v>
      </c>
      <c r="G11" s="435">
        <v>0.64492548121856386</v>
      </c>
      <c r="H11" s="436">
        <v>4675.7339999999995</v>
      </c>
      <c r="I11" s="437"/>
    </row>
    <row r="12" spans="1:9" s="15" customFormat="1" ht="21.9" customHeight="1">
      <c r="A12" s="21" t="s">
        <v>32</v>
      </c>
      <c r="B12" s="435">
        <v>22.818494284018243</v>
      </c>
      <c r="C12" s="435">
        <v>6.4163833456794643</v>
      </c>
      <c r="D12" s="435">
        <v>5.9740645728209023E-2</v>
      </c>
      <c r="E12" s="435">
        <v>1.7356452627079768</v>
      </c>
      <c r="F12" s="435">
        <v>67.294118245011035</v>
      </c>
      <c r="G12" s="435">
        <v>1.6756182168550748</v>
      </c>
      <c r="H12" s="436">
        <v>24790.492000000002</v>
      </c>
      <c r="I12" s="437"/>
    </row>
    <row r="13" spans="1:9" s="15" customFormat="1" ht="21.9" customHeight="1">
      <c r="A13" s="21" t="s">
        <v>33</v>
      </c>
      <c r="B13" s="435">
        <v>24.587244325890211</v>
      </c>
      <c r="C13" s="435">
        <v>12.055897304551213</v>
      </c>
      <c r="D13" s="435">
        <v>0.25997842329499965</v>
      </c>
      <c r="E13" s="435">
        <v>5.3028212889592661</v>
      </c>
      <c r="F13" s="435">
        <v>49.70476317550893</v>
      </c>
      <c r="G13" s="435">
        <v>8.0892954817953839</v>
      </c>
      <c r="H13" s="436">
        <v>11834.058999999999</v>
      </c>
      <c r="I13" s="437"/>
    </row>
    <row r="14" spans="1:9" s="15" customFormat="1" ht="21.9" customHeight="1">
      <c r="A14" s="21" t="s">
        <v>34</v>
      </c>
      <c r="B14" s="435">
        <v>52.082286659119134</v>
      </c>
      <c r="C14" s="435">
        <v>13.647420191808068</v>
      </c>
      <c r="D14" s="435">
        <v>1.6259295327302197</v>
      </c>
      <c r="E14" s="435">
        <v>3.3471135879533245</v>
      </c>
      <c r="F14" s="435">
        <v>28.748025656995967</v>
      </c>
      <c r="G14" s="435">
        <v>0.54922437139327529</v>
      </c>
      <c r="H14" s="436">
        <v>4649.6480000000001</v>
      </c>
      <c r="I14" s="437"/>
    </row>
    <row r="15" spans="1:9" s="15" customFormat="1" ht="21.9" customHeight="1">
      <c r="A15" s="21" t="s">
        <v>35</v>
      </c>
      <c r="B15" s="435">
        <v>53.442141044535738</v>
      </c>
      <c r="C15" s="435">
        <v>17.977494377170963</v>
      </c>
      <c r="D15" s="435">
        <v>0.29710235784262196</v>
      </c>
      <c r="E15" s="435">
        <v>7.1707339076014049</v>
      </c>
      <c r="F15" s="435">
        <v>20.769684273107647</v>
      </c>
      <c r="G15" s="435">
        <v>0.34284403974161315</v>
      </c>
      <c r="H15" s="436">
        <v>5032.6090000000004</v>
      </c>
      <c r="I15" s="437"/>
    </row>
    <row r="16" spans="1:9" s="15" customFormat="1" ht="28.5" customHeight="1" thickBot="1">
      <c r="A16" s="90" t="s">
        <v>36</v>
      </c>
      <c r="B16" s="438">
        <v>37.648399475563913</v>
      </c>
      <c r="C16" s="438">
        <v>14.597514633497424</v>
      </c>
      <c r="D16" s="438">
        <v>0.82095232251416494</v>
      </c>
      <c r="E16" s="438">
        <v>2.6738432763883582</v>
      </c>
      <c r="F16" s="438">
        <v>42.429840457718413</v>
      </c>
      <c r="G16" s="438">
        <v>1.8294498343177379</v>
      </c>
      <c r="H16" s="439">
        <v>110886.34199999999</v>
      </c>
      <c r="I16" s="437"/>
    </row>
    <row r="17" spans="1:8" s="94" customFormat="1" ht="6" customHeight="1">
      <c r="A17" s="15"/>
      <c r="B17" s="15"/>
      <c r="C17" s="15"/>
      <c r="D17" s="15"/>
      <c r="E17" s="15"/>
      <c r="F17" s="15"/>
      <c r="G17" s="15"/>
      <c r="H17" s="15"/>
    </row>
    <row r="18" spans="1:8" s="409" customFormat="1" ht="11.1" customHeight="1">
      <c r="A18" s="26" t="s">
        <v>388</v>
      </c>
      <c r="B18" s="15"/>
      <c r="C18" s="15"/>
      <c r="D18" s="15"/>
      <c r="E18" s="15"/>
      <c r="F18" s="15"/>
      <c r="G18" s="15"/>
      <c r="H18" s="440"/>
    </row>
    <row r="19" spans="1:8" s="409" customFormat="1" ht="11.1" customHeight="1">
      <c r="A19" s="26" t="s">
        <v>422</v>
      </c>
      <c r="B19" s="15"/>
      <c r="C19" s="15"/>
      <c r="D19" s="15"/>
      <c r="E19" s="15"/>
      <c r="F19" s="15"/>
      <c r="G19" s="15"/>
      <c r="H19" s="15"/>
    </row>
    <row r="20" spans="1:8" s="409" customFormat="1" ht="11.1" customHeight="1">
      <c r="A20" s="26" t="s">
        <v>423</v>
      </c>
      <c r="B20" s="15"/>
      <c r="C20" s="15"/>
      <c r="D20" s="15"/>
      <c r="E20" s="15"/>
      <c r="F20" s="15"/>
      <c r="G20" s="15"/>
      <c r="H20" s="15"/>
    </row>
    <row r="21" spans="1:8" s="409" customFormat="1" ht="11.1" customHeight="1">
      <c r="A21" s="26" t="s">
        <v>424</v>
      </c>
      <c r="B21" s="15"/>
      <c r="C21" s="15"/>
      <c r="D21" s="15"/>
      <c r="E21" s="15"/>
      <c r="F21" s="15"/>
      <c r="G21" s="15"/>
      <c r="H21" s="15"/>
    </row>
    <row r="22" spans="1:8" s="94" customFormat="1" ht="13.8">
      <c r="A22" s="26" t="s">
        <v>38</v>
      </c>
      <c r="B22" s="15"/>
      <c r="C22" s="15"/>
      <c r="D22" s="15"/>
      <c r="E22" s="15"/>
      <c r="F22" s="15"/>
      <c r="G22" s="15"/>
      <c r="H22" s="15"/>
    </row>
    <row r="23" spans="1:8" s="94" customFormat="1" ht="13.8">
      <c r="A23" s="15"/>
      <c r="B23" s="15"/>
      <c r="C23" s="15"/>
      <c r="D23" s="15"/>
      <c r="E23" s="15"/>
      <c r="F23" s="15"/>
      <c r="G23" s="15"/>
      <c r="H23" s="15"/>
    </row>
    <row r="24" spans="1:8" s="94" customFormat="1" ht="13.8">
      <c r="A24" s="15"/>
      <c r="B24" s="15"/>
      <c r="C24" s="15"/>
      <c r="D24" s="15"/>
      <c r="E24" s="15"/>
      <c r="F24" s="15"/>
      <c r="G24" s="15"/>
      <c r="H24" s="15"/>
    </row>
    <row r="25" spans="1:8" s="94" customFormat="1" ht="13.8"/>
    <row r="26" spans="1:8" s="94" customFormat="1" ht="13.8"/>
    <row r="27" spans="1:8" s="94" customFormat="1" ht="13.8"/>
  </sheetData>
  <mergeCells count="3">
    <mergeCell ref="A2:H2"/>
    <mergeCell ref="A3:H3"/>
    <mergeCell ref="A4:H4"/>
  </mergeCells>
  <hyperlinks>
    <hyperlink ref="A1" location="Índice!A1" display="Volver al Índice" xr:uid="{E3502A25-E58E-49A8-B5A8-C1CB7645A00F}"/>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AE58-DDE0-489B-83EA-6DA1CC66505F}">
  <dimension ref="A1:AF275"/>
  <sheetViews>
    <sheetView showGridLines="0" zoomScale="85" zoomScaleNormal="85" workbookViewId="0"/>
  </sheetViews>
  <sheetFormatPr baseColWidth="10" defaultRowHeight="13.2"/>
  <cols>
    <col min="1" max="1" width="51.44140625" style="7" customWidth="1"/>
    <col min="2" max="9" width="15.44140625" style="7" customWidth="1"/>
    <col min="10" max="16384" width="11.5546875" style="7"/>
  </cols>
  <sheetData>
    <row r="1" spans="1:32" s="486" customFormat="1" ht="18.75" customHeight="1">
      <c r="A1" s="1216" t="s">
        <v>1029</v>
      </c>
      <c r="B1" s="535"/>
      <c r="C1" s="535"/>
      <c r="D1" s="535"/>
      <c r="E1" s="535"/>
      <c r="F1" s="535"/>
      <c r="G1" s="535"/>
      <c r="H1" s="535"/>
      <c r="I1" s="535"/>
    </row>
    <row r="2" spans="1:32" s="386" customFormat="1" ht="25.05" customHeight="1">
      <c r="A2" s="70" t="s">
        <v>483</v>
      </c>
      <c r="B2" s="70"/>
      <c r="C2" s="70"/>
      <c r="D2" s="70"/>
      <c r="E2" s="70"/>
      <c r="F2" s="70"/>
      <c r="G2" s="70"/>
      <c r="H2" s="70"/>
      <c r="I2" s="70"/>
    </row>
    <row r="3" spans="1:32" s="487" customFormat="1" ht="18" customHeight="1">
      <c r="A3" s="72">
        <v>45688</v>
      </c>
      <c r="B3" s="72"/>
      <c r="C3" s="72"/>
      <c r="D3" s="72"/>
      <c r="E3" s="72"/>
      <c r="F3" s="72"/>
      <c r="G3" s="72"/>
      <c r="H3" s="72"/>
      <c r="I3" s="72"/>
    </row>
    <row r="4" spans="1:32" s="105" customFormat="1" ht="18" customHeight="1">
      <c r="A4" s="74" t="s">
        <v>70</v>
      </c>
      <c r="B4" s="74"/>
      <c r="C4" s="74"/>
      <c r="D4" s="74"/>
      <c r="E4" s="74"/>
      <c r="F4" s="74"/>
      <c r="G4" s="74"/>
      <c r="H4" s="74"/>
      <c r="I4" s="74"/>
    </row>
    <row r="5" spans="1:32" ht="6.75" customHeight="1" thickBot="1">
      <c r="A5" s="488"/>
      <c r="B5" s="488"/>
      <c r="C5" s="488"/>
      <c r="D5" s="488"/>
      <c r="E5" s="488"/>
      <c r="F5" s="488"/>
    </row>
    <row r="6" spans="1:32" ht="27" customHeight="1">
      <c r="A6" s="208" t="s">
        <v>1</v>
      </c>
      <c r="B6" s="209" t="s">
        <v>484</v>
      </c>
      <c r="C6" s="209" t="s">
        <v>485</v>
      </c>
      <c r="D6" s="209" t="s">
        <v>486</v>
      </c>
      <c r="E6" s="209" t="s">
        <v>487</v>
      </c>
      <c r="F6" s="209" t="s">
        <v>488</v>
      </c>
      <c r="G6" s="209" t="s">
        <v>489</v>
      </c>
      <c r="H6" s="536" t="s">
        <v>490</v>
      </c>
      <c r="I6" s="536"/>
      <c r="J6" s="488"/>
      <c r="K6" s="488"/>
      <c r="L6" s="488"/>
      <c r="M6" s="488"/>
      <c r="N6" s="488"/>
      <c r="O6" s="488"/>
      <c r="P6" s="488"/>
      <c r="Q6" s="488"/>
      <c r="R6" s="488"/>
      <c r="S6" s="488"/>
      <c r="T6" s="488"/>
      <c r="U6" s="488"/>
      <c r="V6" s="488"/>
      <c r="W6" s="488"/>
      <c r="X6" s="488"/>
      <c r="Y6" s="488"/>
      <c r="Z6" s="488"/>
      <c r="AA6" s="488"/>
      <c r="AB6" s="488"/>
      <c r="AC6" s="488"/>
      <c r="AD6" s="488"/>
      <c r="AE6" s="488"/>
      <c r="AF6" s="488"/>
    </row>
    <row r="7" spans="1:32" ht="26.4" customHeight="1">
      <c r="A7" s="211"/>
      <c r="B7" s="212"/>
      <c r="C7" s="212"/>
      <c r="D7" s="212"/>
      <c r="E7" s="212"/>
      <c r="F7" s="212"/>
      <c r="G7" s="212"/>
      <c r="H7" s="537" t="s">
        <v>491</v>
      </c>
      <c r="I7" s="537" t="s">
        <v>492</v>
      </c>
      <c r="J7" s="488"/>
      <c r="K7" s="488"/>
      <c r="L7" s="488"/>
      <c r="M7" s="488"/>
      <c r="N7" s="488"/>
      <c r="O7" s="488"/>
      <c r="P7" s="488"/>
      <c r="Q7" s="488"/>
      <c r="R7" s="488"/>
      <c r="S7" s="488"/>
      <c r="T7" s="488"/>
      <c r="U7" s="488"/>
      <c r="V7" s="488"/>
      <c r="W7" s="488"/>
      <c r="X7" s="488"/>
      <c r="Y7" s="488"/>
      <c r="Z7" s="488"/>
      <c r="AA7" s="488"/>
      <c r="AB7" s="488"/>
      <c r="AC7" s="488"/>
      <c r="AD7" s="488"/>
      <c r="AE7" s="488"/>
      <c r="AF7" s="488"/>
    </row>
    <row r="8" spans="1:32" s="21" customFormat="1" ht="9" customHeight="1">
      <c r="A8" s="85"/>
      <c r="B8" s="491"/>
      <c r="C8" s="491"/>
      <c r="D8" s="491"/>
      <c r="E8" s="491"/>
      <c r="F8" s="491"/>
      <c r="G8" s="491"/>
      <c r="H8" s="491"/>
      <c r="I8" s="491"/>
      <c r="J8" s="493"/>
      <c r="K8" s="493"/>
      <c r="L8" s="493"/>
      <c r="M8" s="493"/>
      <c r="N8" s="493"/>
      <c r="O8" s="493"/>
      <c r="P8" s="494"/>
      <c r="Q8" s="494"/>
    </row>
    <row r="9" spans="1:32" s="21" customFormat="1" ht="18" customHeight="1">
      <c r="A9" s="85" t="s">
        <v>28</v>
      </c>
      <c r="B9" s="538" t="s">
        <v>67</v>
      </c>
      <c r="C9" s="538" t="s">
        <v>67</v>
      </c>
      <c r="D9" s="538" t="s">
        <v>67</v>
      </c>
      <c r="E9" s="538" t="s">
        <v>67</v>
      </c>
      <c r="F9" s="538" t="s">
        <v>67</v>
      </c>
      <c r="G9" s="538" t="s">
        <v>67</v>
      </c>
      <c r="H9" s="538" t="s">
        <v>67</v>
      </c>
      <c r="I9" s="538" t="s">
        <v>67</v>
      </c>
      <c r="J9" s="493"/>
      <c r="K9" s="493"/>
      <c r="L9" s="493"/>
      <c r="M9" s="493"/>
      <c r="N9" s="493"/>
      <c r="O9" s="493"/>
      <c r="P9" s="494"/>
      <c r="Q9" s="494"/>
    </row>
    <row r="10" spans="1:32" s="21" customFormat="1" ht="18" customHeight="1">
      <c r="A10" s="21" t="s">
        <v>29</v>
      </c>
      <c r="B10" s="538" t="s">
        <v>67</v>
      </c>
      <c r="C10" s="538" t="s">
        <v>67</v>
      </c>
      <c r="D10" s="538" t="s">
        <v>67</v>
      </c>
      <c r="E10" s="538" t="s">
        <v>67</v>
      </c>
      <c r="F10" s="538" t="s">
        <v>67</v>
      </c>
      <c r="G10" s="538" t="s">
        <v>67</v>
      </c>
      <c r="H10" s="538" t="s">
        <v>67</v>
      </c>
      <c r="I10" s="538" t="s">
        <v>67</v>
      </c>
      <c r="J10" s="493"/>
      <c r="K10" s="493"/>
      <c r="L10" s="493"/>
      <c r="M10" s="493"/>
      <c r="N10" s="493"/>
      <c r="O10" s="493"/>
      <c r="P10" s="494"/>
      <c r="Q10" s="494"/>
    </row>
    <row r="11" spans="1:32" s="21" customFormat="1" ht="18" customHeight="1">
      <c r="A11" s="21" t="s">
        <v>30</v>
      </c>
      <c r="B11" s="538" t="s">
        <v>67</v>
      </c>
      <c r="C11" s="538" t="s">
        <v>67</v>
      </c>
      <c r="D11" s="538" t="s">
        <v>67</v>
      </c>
      <c r="E11" s="538" t="s">
        <v>67</v>
      </c>
      <c r="F11" s="538" t="s">
        <v>67</v>
      </c>
      <c r="G11" s="538" t="s">
        <v>67</v>
      </c>
      <c r="H11" s="538" t="s">
        <v>67</v>
      </c>
      <c r="I11" s="538" t="s">
        <v>67</v>
      </c>
      <c r="J11" s="493"/>
      <c r="K11" s="493"/>
      <c r="L11" s="493"/>
      <c r="M11" s="493"/>
      <c r="N11" s="493"/>
      <c r="O11" s="493"/>
      <c r="P11" s="494"/>
      <c r="Q11" s="494"/>
    </row>
    <row r="12" spans="1:32" s="21" customFormat="1" ht="18" customHeight="1">
      <c r="A12" s="21" t="s">
        <v>31</v>
      </c>
      <c r="B12" s="538" t="s">
        <v>67</v>
      </c>
      <c r="C12" s="538" t="s">
        <v>67</v>
      </c>
      <c r="D12" s="538" t="s">
        <v>67</v>
      </c>
      <c r="E12" s="538" t="s">
        <v>67</v>
      </c>
      <c r="F12" s="538" t="s">
        <v>67</v>
      </c>
      <c r="G12" s="538">
        <v>2170.10464</v>
      </c>
      <c r="H12" s="538" t="s">
        <v>67</v>
      </c>
      <c r="I12" s="538" t="s">
        <v>67</v>
      </c>
      <c r="J12" s="493"/>
      <c r="K12" s="493"/>
      <c r="L12" s="493"/>
      <c r="M12" s="493"/>
      <c r="N12" s="493"/>
      <c r="O12" s="493"/>
      <c r="P12" s="494"/>
      <c r="Q12" s="494"/>
    </row>
    <row r="13" spans="1:32" s="21" customFormat="1" ht="18" customHeight="1">
      <c r="A13" s="21" t="s">
        <v>32</v>
      </c>
      <c r="B13" s="538" t="s">
        <v>67</v>
      </c>
      <c r="C13" s="538" t="s">
        <v>67</v>
      </c>
      <c r="D13" s="538" t="s">
        <v>67</v>
      </c>
      <c r="E13" s="538" t="s">
        <v>67</v>
      </c>
      <c r="F13" s="538" t="s">
        <v>67</v>
      </c>
      <c r="G13" s="538" t="s">
        <v>67</v>
      </c>
      <c r="H13" s="538" t="s">
        <v>67</v>
      </c>
      <c r="I13" s="538" t="s">
        <v>67</v>
      </c>
      <c r="J13" s="493"/>
      <c r="K13" s="493"/>
      <c r="L13" s="493"/>
      <c r="M13" s="493"/>
      <c r="N13" s="493"/>
      <c r="O13" s="493"/>
      <c r="P13" s="494"/>
      <c r="Q13" s="494"/>
    </row>
    <row r="14" spans="1:32" s="21" customFormat="1" ht="18" customHeight="1">
      <c r="A14" s="21" t="s">
        <v>33</v>
      </c>
      <c r="B14" s="538" t="s">
        <v>67</v>
      </c>
      <c r="C14" s="538" t="s">
        <v>67</v>
      </c>
      <c r="D14" s="538" t="s">
        <v>67</v>
      </c>
      <c r="E14" s="538" t="s">
        <v>67</v>
      </c>
      <c r="F14" s="538" t="s">
        <v>67</v>
      </c>
      <c r="G14" s="538" t="s">
        <v>67</v>
      </c>
      <c r="H14" s="538" t="s">
        <v>67</v>
      </c>
      <c r="I14" s="538" t="s">
        <v>67</v>
      </c>
      <c r="J14" s="493"/>
      <c r="K14" s="493"/>
      <c r="L14" s="493"/>
      <c r="M14" s="493"/>
      <c r="N14" s="493"/>
      <c r="O14" s="493"/>
      <c r="P14" s="494"/>
      <c r="Q14" s="494"/>
    </row>
    <row r="15" spans="1:32" s="21" customFormat="1" ht="18" customHeight="1">
      <c r="A15" s="21" t="s">
        <v>34</v>
      </c>
      <c r="B15" s="538">
        <v>78395.104999999996</v>
      </c>
      <c r="C15" s="538" t="s">
        <v>67</v>
      </c>
      <c r="D15" s="538">
        <v>165.37799999999999</v>
      </c>
      <c r="E15" s="538">
        <v>0.115</v>
      </c>
      <c r="F15" s="538">
        <v>78229.728000000003</v>
      </c>
      <c r="G15" s="538" t="s">
        <v>67</v>
      </c>
      <c r="H15" s="538" t="s">
        <v>67</v>
      </c>
      <c r="I15" s="538" t="s">
        <v>67</v>
      </c>
      <c r="J15" s="493"/>
      <c r="K15" s="493"/>
      <c r="L15" s="493"/>
      <c r="M15" s="493"/>
      <c r="N15" s="493"/>
      <c r="O15" s="493"/>
      <c r="P15" s="494"/>
      <c r="Q15" s="494"/>
    </row>
    <row r="16" spans="1:32" s="21" customFormat="1" ht="18" customHeight="1">
      <c r="A16" s="21" t="s">
        <v>35</v>
      </c>
      <c r="B16" s="538" t="s">
        <v>67</v>
      </c>
      <c r="C16" s="538" t="s">
        <v>67</v>
      </c>
      <c r="D16" s="538" t="s">
        <v>67</v>
      </c>
      <c r="E16" s="538" t="s">
        <v>67</v>
      </c>
      <c r="F16" s="538" t="s">
        <v>67</v>
      </c>
      <c r="G16" s="538" t="s">
        <v>67</v>
      </c>
      <c r="H16" s="538" t="s">
        <v>67</v>
      </c>
      <c r="I16" s="538" t="s">
        <v>67</v>
      </c>
      <c r="J16" s="493"/>
      <c r="K16" s="493"/>
      <c r="L16" s="493"/>
      <c r="M16" s="493"/>
      <c r="N16" s="493"/>
      <c r="O16" s="493"/>
      <c r="P16" s="494"/>
      <c r="Q16" s="494"/>
    </row>
    <row r="17" spans="1:15" s="500" customFormat="1" ht="24.75" customHeight="1" thickBot="1">
      <c r="A17" s="90" t="s">
        <v>36</v>
      </c>
      <c r="B17" s="498">
        <v>78395.104999999996</v>
      </c>
      <c r="C17" s="498" t="s">
        <v>67</v>
      </c>
      <c r="D17" s="498">
        <v>165.37799999999999</v>
      </c>
      <c r="E17" s="498">
        <v>0.115</v>
      </c>
      <c r="F17" s="498">
        <v>78229.728000000003</v>
      </c>
      <c r="G17" s="498">
        <v>2170.10464</v>
      </c>
      <c r="H17" s="498" t="s">
        <v>67</v>
      </c>
      <c r="I17" s="498" t="s">
        <v>67</v>
      </c>
      <c r="J17" s="499"/>
      <c r="K17" s="499"/>
      <c r="L17" s="499"/>
      <c r="M17" s="499"/>
      <c r="N17" s="499"/>
      <c r="O17" s="499"/>
    </row>
    <row r="18" spans="1:15" s="76" customFormat="1" ht="6" customHeight="1">
      <c r="A18" s="21"/>
      <c r="B18" s="215"/>
      <c r="C18" s="215"/>
      <c r="D18" s="501"/>
      <c r="E18" s="501"/>
      <c r="F18" s="501"/>
      <c r="G18" s="215"/>
      <c r="H18" s="215"/>
      <c r="I18" s="215"/>
      <c r="J18" s="500"/>
    </row>
    <row r="19" spans="1:15" s="191" customFormat="1" ht="11.25" customHeight="1">
      <c r="A19" s="139" t="s">
        <v>466</v>
      </c>
      <c r="B19" s="21"/>
      <c r="C19" s="21"/>
      <c r="D19" s="21"/>
      <c r="E19" s="21"/>
      <c r="F19" s="21"/>
      <c r="G19" s="21"/>
      <c r="H19" s="374"/>
      <c r="I19" s="374"/>
      <c r="J19" s="500"/>
    </row>
    <row r="20" spans="1:15" s="76" customFormat="1" ht="13.8">
      <c r="A20" s="26" t="s">
        <v>38</v>
      </c>
      <c r="B20" s="78"/>
      <c r="C20" s="78"/>
      <c r="D20" s="78"/>
      <c r="E20" s="78"/>
      <c r="F20" s="78"/>
      <c r="G20" s="78"/>
      <c r="H20" s="78"/>
      <c r="I20" s="539"/>
    </row>
    <row r="21" spans="1:15" s="76" customFormat="1" ht="13.8">
      <c r="A21" s="78"/>
      <c r="B21" s="78"/>
      <c r="C21" s="78"/>
      <c r="D21" s="78"/>
      <c r="E21" s="78"/>
      <c r="F21" s="78"/>
      <c r="G21" s="78"/>
      <c r="H21" s="78"/>
      <c r="I21" s="78"/>
    </row>
    <row r="22" spans="1:15" s="76" customFormat="1" ht="13.8">
      <c r="A22" s="78"/>
      <c r="B22" s="78"/>
      <c r="C22" s="78"/>
      <c r="D22" s="78"/>
      <c r="E22" s="78"/>
      <c r="F22" s="78"/>
      <c r="G22" s="78"/>
      <c r="H22" s="78"/>
      <c r="I22" s="78"/>
    </row>
    <row r="23" spans="1:15" s="76" customFormat="1"/>
    <row r="24" spans="1:15" s="76" customFormat="1"/>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c r="C198" s="76" t="s">
        <v>62</v>
      </c>
    </row>
    <row r="199" spans="3:3" s="76" customFormat="1"/>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512FB88C-3280-46E5-8AB4-CB79D93A194F}"/>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9D91B-EF70-4D20-8E95-F1D10BE4A09D}">
  <dimension ref="A1:H54"/>
  <sheetViews>
    <sheetView showGridLines="0" topLeftCell="A25" workbookViewId="0"/>
  </sheetViews>
  <sheetFormatPr baseColWidth="10" defaultColWidth="11.44140625" defaultRowHeight="13.2"/>
  <cols>
    <col min="1" max="1" width="5" style="7" customWidth="1"/>
    <col min="2" max="2" width="1.109375" style="7" customWidth="1"/>
    <col min="3" max="3" width="30.109375" style="7" customWidth="1"/>
    <col min="4" max="6" width="20.44140625" style="7" customWidth="1"/>
    <col min="7" max="7" width="14.44140625" style="7" bestFit="1" customWidth="1"/>
    <col min="8" max="16384" width="11.44140625" style="7"/>
  </cols>
  <sheetData>
    <row r="1" spans="1:8" s="196" customFormat="1" ht="18" customHeight="1">
      <c r="A1" s="1216" t="s">
        <v>1029</v>
      </c>
      <c r="B1" s="194"/>
      <c r="C1" s="195"/>
      <c r="D1" s="195"/>
      <c r="E1" s="195"/>
      <c r="F1" s="195"/>
    </row>
    <row r="2" spans="1:8" s="199" customFormat="1" ht="24" customHeight="1">
      <c r="A2" s="197" t="s">
        <v>328</v>
      </c>
      <c r="B2" s="197"/>
      <c r="C2" s="198"/>
      <c r="D2" s="198"/>
      <c r="E2" s="198"/>
      <c r="F2" s="198"/>
    </row>
    <row r="3" spans="1:8" s="202" customFormat="1" ht="18" customHeight="1">
      <c r="A3" s="100">
        <v>45688</v>
      </c>
      <c r="B3" s="200"/>
      <c r="C3" s="201"/>
      <c r="D3" s="201"/>
      <c r="E3" s="201"/>
      <c r="F3" s="201"/>
    </row>
    <row r="4" spans="1:8" s="205" customFormat="1" ht="18" customHeight="1">
      <c r="A4" s="203" t="s">
        <v>70</v>
      </c>
      <c r="B4" s="203"/>
      <c r="C4" s="204"/>
      <c r="D4" s="204"/>
      <c r="E4" s="204"/>
      <c r="F4" s="204"/>
    </row>
    <row r="5" spans="1:8" s="76" customFormat="1" ht="6" customHeight="1">
      <c r="A5" s="99"/>
      <c r="B5" s="99"/>
    </row>
    <row r="6" spans="1:8" s="76" customFormat="1" ht="12.75" customHeight="1">
      <c r="A6" s="206" t="s">
        <v>93</v>
      </c>
      <c r="B6" s="206"/>
      <c r="C6" s="207"/>
      <c r="D6" s="207"/>
      <c r="E6" s="207"/>
      <c r="F6" s="207"/>
    </row>
    <row r="7" spans="1:8" s="76" customFormat="1" ht="7.05" customHeight="1" thickBot="1"/>
    <row r="8" spans="1:8" s="76" customFormat="1" ht="12.3" customHeight="1">
      <c r="A8" s="208" t="s">
        <v>1</v>
      </c>
      <c r="B8" s="208"/>
      <c r="C8" s="208"/>
      <c r="D8" s="209" t="s">
        <v>329</v>
      </c>
      <c r="E8" s="210" t="s">
        <v>330</v>
      </c>
      <c r="F8" s="210" t="s">
        <v>331</v>
      </c>
    </row>
    <row r="9" spans="1:8" s="76" customFormat="1" ht="12.3" customHeight="1">
      <c r="A9" s="211"/>
      <c r="B9" s="211"/>
      <c r="C9" s="211"/>
      <c r="D9" s="212"/>
      <c r="E9" s="213" t="s">
        <v>332</v>
      </c>
      <c r="F9" s="213" t="s">
        <v>333</v>
      </c>
    </row>
    <row r="10" spans="1:8" s="76" customFormat="1" ht="6" customHeight="1">
      <c r="A10" s="21"/>
      <c r="B10" s="21"/>
      <c r="C10" s="21"/>
      <c r="D10" s="214"/>
      <c r="E10" s="21"/>
      <c r="F10" s="21"/>
    </row>
    <row r="11" spans="1:8" s="21" customFormat="1" ht="14.1" customHeight="1">
      <c r="A11" s="215">
        <v>1</v>
      </c>
      <c r="B11" s="215"/>
      <c r="C11" s="89" t="s">
        <v>28</v>
      </c>
      <c r="D11" s="216">
        <v>2337319.2409999999</v>
      </c>
      <c r="E11" s="217">
        <v>23.138426237559365</v>
      </c>
      <c r="F11" s="218">
        <v>23.138426237559365</v>
      </c>
      <c r="G11" s="219"/>
      <c r="H11" s="76"/>
    </row>
    <row r="12" spans="1:8" s="21" customFormat="1" ht="14.1" customHeight="1">
      <c r="A12" s="215">
        <v>2</v>
      </c>
      <c r="B12" s="215"/>
      <c r="C12" s="89" t="s">
        <v>29</v>
      </c>
      <c r="D12" s="216">
        <v>2320918.1230000001</v>
      </c>
      <c r="E12" s="217">
        <v>22.976062426745852</v>
      </c>
      <c r="F12" s="218">
        <v>46.114488664305213</v>
      </c>
      <c r="G12" s="219"/>
      <c r="H12" s="76"/>
    </row>
    <row r="13" spans="1:8" s="21" customFormat="1" ht="14.1" customHeight="1">
      <c r="A13" s="215">
        <v>3</v>
      </c>
      <c r="B13" s="215"/>
      <c r="C13" s="89" t="s">
        <v>33</v>
      </c>
      <c r="D13" s="216">
        <v>1565426.996</v>
      </c>
      <c r="E13" s="217">
        <v>15.497034569284212</v>
      </c>
      <c r="F13" s="218">
        <v>61.611523233589423</v>
      </c>
      <c r="G13" s="219"/>
      <c r="H13" s="76"/>
    </row>
    <row r="14" spans="1:8" s="21" customFormat="1" ht="14.1" customHeight="1">
      <c r="A14" s="215">
        <v>4</v>
      </c>
      <c r="B14" s="215"/>
      <c r="C14" s="89" t="s">
        <v>32</v>
      </c>
      <c r="D14" s="216">
        <v>1521855.7830000001</v>
      </c>
      <c r="E14" s="217">
        <v>15.065698840558447</v>
      </c>
      <c r="F14" s="218">
        <v>76.677222074147863</v>
      </c>
      <c r="G14" s="219"/>
      <c r="H14" s="76"/>
    </row>
    <row r="15" spans="1:8" s="21" customFormat="1" ht="14.1" customHeight="1">
      <c r="A15" s="215">
        <v>5</v>
      </c>
      <c r="B15" s="215"/>
      <c r="C15" s="89" t="s">
        <v>30</v>
      </c>
      <c r="D15" s="216">
        <v>1300307.841</v>
      </c>
      <c r="E15" s="217">
        <v>12.872472248260832</v>
      </c>
      <c r="F15" s="218">
        <v>89.549694322408698</v>
      </c>
      <c r="G15" s="219"/>
      <c r="H15" s="76"/>
    </row>
    <row r="16" spans="1:8" s="21" customFormat="1" ht="14.1" customHeight="1">
      <c r="A16" s="215">
        <v>6</v>
      </c>
      <c r="B16" s="215"/>
      <c r="C16" s="89" t="s">
        <v>34</v>
      </c>
      <c r="D16" s="216">
        <v>530901.51800000004</v>
      </c>
      <c r="E16" s="217">
        <v>5.2556901077815992</v>
      </c>
      <c r="F16" s="218">
        <v>94.805384430190301</v>
      </c>
      <c r="G16" s="219"/>
      <c r="H16" s="76"/>
    </row>
    <row r="17" spans="1:8" s="21" customFormat="1" ht="14.1" customHeight="1">
      <c r="A17" s="215">
        <v>7</v>
      </c>
      <c r="B17" s="215"/>
      <c r="C17" s="89" t="s">
        <v>35</v>
      </c>
      <c r="D17" s="216">
        <v>315619.946</v>
      </c>
      <c r="E17" s="217">
        <v>3.1244978056566084</v>
      </c>
      <c r="F17" s="218">
        <v>97.929882235846904</v>
      </c>
      <c r="G17" s="219"/>
      <c r="H17" s="76"/>
    </row>
    <row r="18" spans="1:8" s="21" customFormat="1" ht="14.1" customHeight="1">
      <c r="A18" s="215">
        <v>8</v>
      </c>
      <c r="B18" s="215"/>
      <c r="C18" s="89" t="s">
        <v>31</v>
      </c>
      <c r="D18" s="216">
        <v>209112.15100000001</v>
      </c>
      <c r="E18" s="217">
        <v>2.0701177641530721</v>
      </c>
      <c r="F18" s="218">
        <v>99.999999999999972</v>
      </c>
      <c r="G18" s="219"/>
      <c r="H18" s="76"/>
    </row>
    <row r="19" spans="1:8" s="21" customFormat="1" ht="14.1" customHeight="1">
      <c r="A19" s="215"/>
      <c r="B19" s="215"/>
      <c r="C19" s="89"/>
      <c r="D19" s="216"/>
      <c r="E19" s="217"/>
      <c r="F19" s="218"/>
      <c r="G19" s="219"/>
      <c r="H19" s="76"/>
    </row>
    <row r="20" spans="1:8" s="224" customFormat="1" ht="6.75" customHeight="1">
      <c r="A20" s="220"/>
      <c r="B20" s="220"/>
      <c r="C20" s="220"/>
      <c r="D20" s="221"/>
      <c r="E20" s="222"/>
      <c r="F20" s="223"/>
      <c r="G20" s="219"/>
    </row>
    <row r="21" spans="1:8" s="76" customFormat="1" ht="9.75" customHeight="1">
      <c r="D21" s="225"/>
      <c r="E21" s="226"/>
      <c r="G21" s="219"/>
    </row>
    <row r="22" spans="1:8" s="76" customFormat="1" ht="15" customHeight="1">
      <c r="A22" s="206" t="s">
        <v>75</v>
      </c>
      <c r="B22" s="206"/>
      <c r="C22" s="227"/>
      <c r="D22" s="227"/>
      <c r="E22" s="227"/>
      <c r="F22" s="227"/>
      <c r="G22" s="219"/>
    </row>
    <row r="23" spans="1:8" s="76" customFormat="1" ht="7.05" customHeight="1" thickBot="1">
      <c r="G23" s="219"/>
    </row>
    <row r="24" spans="1:8" s="76" customFormat="1" ht="12.3" customHeight="1">
      <c r="A24" s="106" t="s">
        <v>1</v>
      </c>
      <c r="B24" s="106"/>
      <c r="C24" s="106"/>
      <c r="D24" s="209" t="s">
        <v>329</v>
      </c>
      <c r="E24" s="210" t="s">
        <v>330</v>
      </c>
      <c r="F24" s="210" t="s">
        <v>331</v>
      </c>
      <c r="G24" s="219"/>
    </row>
    <row r="25" spans="1:8" s="76" customFormat="1" ht="12.3" customHeight="1">
      <c r="A25" s="228"/>
      <c r="B25" s="228"/>
      <c r="C25" s="228"/>
      <c r="D25" s="212"/>
      <c r="E25" s="213" t="s">
        <v>332</v>
      </c>
      <c r="F25" s="213" t="s">
        <v>333</v>
      </c>
      <c r="G25" s="219"/>
    </row>
    <row r="26" spans="1:8" s="76" customFormat="1" ht="8.4" customHeight="1">
      <c r="A26" s="21"/>
      <c r="B26" s="21"/>
      <c r="C26" s="21"/>
      <c r="D26" s="214"/>
      <c r="E26" s="215"/>
      <c r="F26" s="215"/>
      <c r="G26" s="219"/>
    </row>
    <row r="27" spans="1:8" s="21" customFormat="1" ht="14.1" customHeight="1">
      <c r="A27" s="215">
        <v>1</v>
      </c>
      <c r="B27" s="215"/>
      <c r="C27" s="89" t="s">
        <v>29</v>
      </c>
      <c r="D27" s="216">
        <v>1612928.1459999999</v>
      </c>
      <c r="E27" s="217">
        <v>27.535880737876926</v>
      </c>
      <c r="F27" s="218">
        <v>27.535880737876926</v>
      </c>
      <c r="G27" s="219"/>
    </row>
    <row r="28" spans="1:8" s="21" customFormat="1" ht="14.1" customHeight="1">
      <c r="A28" s="215">
        <v>2</v>
      </c>
      <c r="B28" s="215"/>
      <c r="C28" s="89" t="s">
        <v>28</v>
      </c>
      <c r="D28" s="216">
        <v>1254568.693</v>
      </c>
      <c r="E28" s="217">
        <v>21.417974504068287</v>
      </c>
      <c r="F28" s="218">
        <v>48.953855241945213</v>
      </c>
      <c r="G28" s="219"/>
    </row>
    <row r="29" spans="1:8" s="21" customFormat="1" ht="14.1" customHeight="1">
      <c r="A29" s="215">
        <v>3</v>
      </c>
      <c r="B29" s="215"/>
      <c r="C29" s="89" t="s">
        <v>32</v>
      </c>
      <c r="D29" s="216">
        <v>1209627.699</v>
      </c>
      <c r="E29" s="217">
        <v>20.650742650563487</v>
      </c>
      <c r="F29" s="218">
        <v>69.604597892508707</v>
      </c>
      <c r="G29" s="219"/>
    </row>
    <row r="30" spans="1:8" s="21" customFormat="1" ht="14.1" customHeight="1">
      <c r="A30" s="215">
        <v>4</v>
      </c>
      <c r="B30" s="215"/>
      <c r="C30" s="89" t="s">
        <v>30</v>
      </c>
      <c r="D30" s="216">
        <v>881682.03200000001</v>
      </c>
      <c r="E30" s="217">
        <v>15.052060032611639</v>
      </c>
      <c r="F30" s="218">
        <v>84.656657925120342</v>
      </c>
      <c r="G30" s="219"/>
    </row>
    <row r="31" spans="1:8" s="21" customFormat="1" ht="14.1" customHeight="1">
      <c r="A31" s="215">
        <v>5</v>
      </c>
      <c r="B31" s="215"/>
      <c r="C31" s="89" t="s">
        <v>34</v>
      </c>
      <c r="D31" s="216">
        <v>536640.63899999997</v>
      </c>
      <c r="E31" s="217">
        <v>9.161519483213274</v>
      </c>
      <c r="F31" s="218">
        <v>93.818177408333611</v>
      </c>
      <c r="G31" s="219"/>
    </row>
    <row r="32" spans="1:8" s="21" customFormat="1" ht="14.1" customHeight="1">
      <c r="A32" s="215">
        <v>6</v>
      </c>
      <c r="B32" s="215"/>
      <c r="C32" s="89" t="s">
        <v>31</v>
      </c>
      <c r="D32" s="216">
        <v>251332.65100000001</v>
      </c>
      <c r="E32" s="217">
        <v>4.2907465658860442</v>
      </c>
      <c r="F32" s="218">
        <v>98.10892397421965</v>
      </c>
      <c r="G32" s="219"/>
    </row>
    <row r="33" spans="1:7" s="21" customFormat="1" ht="14.1" customHeight="1">
      <c r="A33" s="215">
        <v>7</v>
      </c>
      <c r="B33" s="215"/>
      <c r="C33" s="89" t="s">
        <v>35</v>
      </c>
      <c r="D33" s="216">
        <v>110770.735</v>
      </c>
      <c r="E33" s="217">
        <v>1.8910760257803632</v>
      </c>
      <c r="F33" s="218">
        <v>100.00000000000001</v>
      </c>
      <c r="G33" s="219"/>
    </row>
    <row r="34" spans="1:7" s="21" customFormat="1" ht="14.1" customHeight="1">
      <c r="A34" s="215">
        <v>8</v>
      </c>
      <c r="B34" s="215"/>
      <c r="C34" s="89" t="s">
        <v>33</v>
      </c>
      <c r="D34" s="216">
        <v>0</v>
      </c>
      <c r="E34" s="217" t="s">
        <v>67</v>
      </c>
      <c r="F34" s="218" t="s">
        <v>67</v>
      </c>
      <c r="G34" s="219"/>
    </row>
    <row r="35" spans="1:7" s="21" customFormat="1" ht="14.1" customHeight="1">
      <c r="A35" s="215"/>
      <c r="B35" s="215"/>
      <c r="C35" s="89"/>
      <c r="D35" s="216"/>
      <c r="E35" s="217"/>
      <c r="F35" s="218"/>
      <c r="G35" s="219"/>
    </row>
    <row r="36" spans="1:7" s="224" customFormat="1" ht="6.75" customHeight="1">
      <c r="A36" s="220"/>
      <c r="B36" s="220"/>
      <c r="C36" s="220"/>
      <c r="D36" s="221"/>
      <c r="E36" s="222"/>
      <c r="F36" s="222"/>
      <c r="G36" s="219"/>
    </row>
    <row r="37" spans="1:7" s="76" customFormat="1" ht="9.75" customHeight="1">
      <c r="D37" s="226"/>
      <c r="E37" s="226"/>
      <c r="F37" s="219"/>
    </row>
    <row r="38" spans="1:7" s="76" customFormat="1" ht="12.75" customHeight="1">
      <c r="A38" s="206" t="s">
        <v>334</v>
      </c>
      <c r="B38" s="206"/>
      <c r="C38" s="227"/>
      <c r="D38" s="227"/>
      <c r="E38" s="227"/>
      <c r="F38" s="227"/>
    </row>
    <row r="39" spans="1:7" s="76" customFormat="1" ht="7.05" customHeight="1" thickBot="1"/>
    <row r="40" spans="1:7" s="76" customFormat="1" ht="12.3" customHeight="1">
      <c r="A40" s="208" t="s">
        <v>1</v>
      </c>
      <c r="B40" s="208"/>
      <c r="C40" s="208"/>
      <c r="D40" s="209" t="s">
        <v>329</v>
      </c>
      <c r="E40" s="210" t="s">
        <v>330</v>
      </c>
      <c r="F40" s="210" t="s">
        <v>331</v>
      </c>
    </row>
    <row r="41" spans="1:7" s="76" customFormat="1" ht="12.3" customHeight="1">
      <c r="A41" s="211"/>
      <c r="B41" s="211"/>
      <c r="C41" s="211"/>
      <c r="D41" s="212"/>
      <c r="E41" s="213" t="s">
        <v>332</v>
      </c>
      <c r="F41" s="213" t="s">
        <v>333</v>
      </c>
    </row>
    <row r="42" spans="1:7" s="76" customFormat="1" ht="6" customHeight="1">
      <c r="A42" s="21"/>
      <c r="B42" s="21"/>
      <c r="C42" s="21"/>
      <c r="D42" s="214"/>
      <c r="E42" s="215"/>
      <c r="F42" s="215"/>
    </row>
    <row r="43" spans="1:7" s="21" customFormat="1" ht="14.1" customHeight="1">
      <c r="A43" s="215">
        <v>1</v>
      </c>
      <c r="B43" s="215"/>
      <c r="C43" s="89" t="s">
        <v>28</v>
      </c>
      <c r="D43" s="216">
        <v>774718.53500000003</v>
      </c>
      <c r="E43" s="229">
        <v>31.080703220903356</v>
      </c>
      <c r="F43" s="218">
        <v>31.080703220903356</v>
      </c>
      <c r="G43" s="219"/>
    </row>
    <row r="44" spans="1:7" s="21" customFormat="1" ht="14.1" customHeight="1">
      <c r="A44" s="215">
        <v>2</v>
      </c>
      <c r="B44" s="215"/>
      <c r="C44" s="89" t="s">
        <v>29</v>
      </c>
      <c r="D44" s="216">
        <v>422201.74</v>
      </c>
      <c r="E44" s="229">
        <v>16.938186434753362</v>
      </c>
      <c r="F44" s="218">
        <v>48.018889655656722</v>
      </c>
      <c r="G44" s="219"/>
    </row>
    <row r="45" spans="1:7" s="21" customFormat="1" ht="14.1" customHeight="1">
      <c r="A45" s="215">
        <v>3</v>
      </c>
      <c r="B45" s="215"/>
      <c r="C45" s="89" t="s">
        <v>30</v>
      </c>
      <c r="D45" s="216">
        <v>372082.23200000002</v>
      </c>
      <c r="E45" s="229">
        <v>14.927456752487933</v>
      </c>
      <c r="F45" s="218">
        <v>62.946346408144656</v>
      </c>
      <c r="G45" s="219"/>
    </row>
    <row r="46" spans="1:7" s="21" customFormat="1" ht="14.1" customHeight="1">
      <c r="A46" s="215">
        <v>4</v>
      </c>
      <c r="B46" s="215"/>
      <c r="C46" s="89" t="s">
        <v>33</v>
      </c>
      <c r="D46" s="216">
        <v>362593.27100000001</v>
      </c>
      <c r="E46" s="229">
        <v>14.546771939369673</v>
      </c>
      <c r="F46" s="218">
        <v>77.493118347514326</v>
      </c>
      <c r="G46" s="219"/>
    </row>
    <row r="47" spans="1:7" s="21" customFormat="1" ht="14.1" customHeight="1">
      <c r="A47" s="215">
        <v>5</v>
      </c>
      <c r="B47" s="215"/>
      <c r="C47" s="89" t="s">
        <v>32</v>
      </c>
      <c r="D47" s="216">
        <v>328209</v>
      </c>
      <c r="E47" s="229">
        <v>13.167319565201144</v>
      </c>
      <c r="F47" s="218">
        <v>90.660437912715466</v>
      </c>
      <c r="G47" s="219"/>
    </row>
    <row r="48" spans="1:7" s="21" customFormat="1" ht="14.1" customHeight="1">
      <c r="A48" s="215">
        <v>6</v>
      </c>
      <c r="B48" s="215"/>
      <c r="C48" s="89" t="s">
        <v>35</v>
      </c>
      <c r="D48" s="216">
        <v>115086.33199999999</v>
      </c>
      <c r="E48" s="229">
        <v>4.6171144332752441</v>
      </c>
      <c r="F48" s="218">
        <v>95.277552345990713</v>
      </c>
      <c r="G48" s="219"/>
    </row>
    <row r="49" spans="1:7" s="21" customFormat="1" ht="14.1" customHeight="1">
      <c r="A49" s="215">
        <v>7</v>
      </c>
      <c r="B49" s="215"/>
      <c r="C49" s="89" t="s">
        <v>34</v>
      </c>
      <c r="D49" s="216">
        <v>65973.811000000002</v>
      </c>
      <c r="E49" s="229">
        <v>2.6467837639162317</v>
      </c>
      <c r="F49" s="218">
        <v>97.924336109906946</v>
      </c>
      <c r="G49" s="219"/>
    </row>
    <row r="50" spans="1:7" s="21" customFormat="1" ht="14.1" customHeight="1">
      <c r="A50" s="215">
        <v>8</v>
      </c>
      <c r="B50" s="215"/>
      <c r="C50" s="89" t="s">
        <v>31</v>
      </c>
      <c r="D50" s="216">
        <v>51738.06</v>
      </c>
      <c r="E50" s="229">
        <v>2.0756638900930526</v>
      </c>
      <c r="F50" s="218">
        <v>100</v>
      </c>
      <c r="G50" s="219"/>
    </row>
    <row r="51" spans="1:7" s="21" customFormat="1" ht="14.1" customHeight="1">
      <c r="A51" s="215"/>
      <c r="B51" s="215"/>
      <c r="C51" s="89"/>
      <c r="D51" s="216"/>
      <c r="E51" s="229"/>
      <c r="F51" s="218"/>
      <c r="G51" s="219"/>
    </row>
    <row r="52" spans="1:7" ht="4.6500000000000004" customHeight="1">
      <c r="A52" s="230"/>
      <c r="B52" s="230"/>
      <c r="C52" s="230"/>
      <c r="D52" s="221"/>
      <c r="E52" s="230"/>
      <c r="F52" s="230"/>
    </row>
    <row r="53" spans="1:7">
      <c r="A53" s="231" t="s">
        <v>335</v>
      </c>
      <c r="B53" s="26"/>
      <c r="C53" s="15"/>
      <c r="D53" s="232"/>
      <c r="E53" s="15"/>
      <c r="F53" s="15"/>
    </row>
    <row r="54" spans="1:7">
      <c r="A54" s="26" t="s">
        <v>38</v>
      </c>
      <c r="B54" s="15"/>
      <c r="C54" s="15"/>
      <c r="D54" s="233"/>
      <c r="E54" s="15"/>
      <c r="F54" s="15"/>
    </row>
  </sheetData>
  <mergeCells count="6">
    <mergeCell ref="A8:C9"/>
    <mergeCell ref="D8:D9"/>
    <mergeCell ref="A24:C25"/>
    <mergeCell ref="D24:D25"/>
    <mergeCell ref="A40:C41"/>
    <mergeCell ref="D40:D41"/>
  </mergeCells>
  <hyperlinks>
    <hyperlink ref="A1" location="Índice!A1" display="Volver al Índice" xr:uid="{CBAF74FE-5A5E-432D-B314-6C1CFC88D4EB}"/>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408E2-FBB1-43ED-9B99-FA175EAA9205}">
  <dimension ref="A1:T59"/>
  <sheetViews>
    <sheetView showGridLines="0" topLeftCell="A34" zoomScale="145" zoomScaleNormal="145" workbookViewId="0"/>
  </sheetViews>
  <sheetFormatPr baseColWidth="10" defaultColWidth="11.44140625" defaultRowHeight="13.2"/>
  <cols>
    <col min="1" max="1" width="3.44140625" style="7" customWidth="1"/>
    <col min="2" max="2" width="1.44140625" style="7" customWidth="1"/>
    <col min="3" max="3" width="19.109375" style="7" customWidth="1"/>
    <col min="4" max="4" width="12" style="7" bestFit="1" customWidth="1"/>
    <col min="5" max="6" width="9.44140625" style="7" customWidth="1"/>
    <col min="7" max="7" width="1.88671875" style="7" customWidth="1"/>
    <col min="8" max="8" width="3.44140625" style="7" customWidth="1"/>
    <col min="9" max="9" width="1" style="7" customWidth="1"/>
    <col min="10" max="10" width="19" style="7" customWidth="1"/>
    <col min="11" max="11" width="12" style="7" bestFit="1" customWidth="1"/>
    <col min="12" max="12" width="9.44140625" style="7" customWidth="1"/>
    <col min="13" max="13" width="10.44140625" style="7" customWidth="1"/>
    <col min="14" max="14" width="1.44140625" style="7" customWidth="1"/>
    <col min="15" max="15" width="2.44140625" style="7" customWidth="1"/>
    <col min="16" max="16" width="1.109375" style="7" customWidth="1"/>
    <col min="17" max="17" width="17.44140625" style="7" customWidth="1"/>
    <col min="18" max="20" width="9.44140625" style="7" customWidth="1"/>
    <col min="21" max="16384" width="11.44140625" style="7"/>
  </cols>
  <sheetData>
    <row r="1" spans="1:20" ht="13.8">
      <c r="A1" s="1216" t="s">
        <v>1029</v>
      </c>
    </row>
    <row r="2" spans="1:20" s="234" customFormat="1" ht="25.05" customHeight="1">
      <c r="A2" s="70" t="s">
        <v>336</v>
      </c>
      <c r="B2" s="70"/>
      <c r="C2" s="70"/>
      <c r="D2" s="70"/>
      <c r="E2" s="70"/>
      <c r="F2" s="70"/>
      <c r="G2" s="70"/>
      <c r="H2" s="70"/>
      <c r="I2" s="70"/>
      <c r="J2" s="70"/>
      <c r="K2" s="70"/>
      <c r="L2" s="70"/>
      <c r="M2" s="70"/>
      <c r="N2" s="70"/>
      <c r="O2" s="70"/>
      <c r="P2" s="70"/>
      <c r="Q2" s="70"/>
      <c r="R2" s="70"/>
      <c r="S2" s="70"/>
      <c r="T2" s="70"/>
    </row>
    <row r="3" spans="1:20" s="235" customFormat="1" ht="18" customHeight="1">
      <c r="A3" s="72">
        <v>45688</v>
      </c>
      <c r="B3" s="72"/>
      <c r="C3" s="72"/>
      <c r="D3" s="72"/>
      <c r="E3" s="72"/>
      <c r="F3" s="72"/>
      <c r="G3" s="72"/>
      <c r="H3" s="72"/>
      <c r="I3" s="72"/>
      <c r="J3" s="72"/>
      <c r="K3" s="72"/>
      <c r="L3" s="72"/>
      <c r="M3" s="72"/>
      <c r="N3" s="72"/>
      <c r="O3" s="72"/>
      <c r="P3" s="72"/>
      <c r="Q3" s="72"/>
      <c r="R3" s="72"/>
      <c r="S3" s="72"/>
      <c r="T3" s="72"/>
    </row>
    <row r="4" spans="1:20" s="236" customFormat="1" ht="18" customHeight="1">
      <c r="A4" s="74" t="s">
        <v>70</v>
      </c>
      <c r="B4" s="74"/>
      <c r="C4" s="74"/>
      <c r="D4" s="74"/>
      <c r="E4" s="74"/>
      <c r="F4" s="74"/>
      <c r="G4" s="74"/>
      <c r="H4" s="74"/>
      <c r="I4" s="74"/>
      <c r="J4" s="74"/>
      <c r="K4" s="74"/>
      <c r="L4" s="74"/>
      <c r="M4" s="74"/>
      <c r="N4" s="74"/>
      <c r="O4" s="74"/>
      <c r="P4" s="74"/>
      <c r="Q4" s="74"/>
      <c r="R4" s="74"/>
      <c r="S4" s="74"/>
      <c r="T4" s="74"/>
    </row>
    <row r="5" spans="1:20" s="237" customFormat="1" ht="9.75" customHeight="1"/>
    <row r="6" spans="1:20" s="238" customFormat="1" ht="12.15" customHeight="1">
      <c r="A6" s="206" t="s">
        <v>337</v>
      </c>
      <c r="B6" s="206"/>
      <c r="C6" s="206"/>
      <c r="D6" s="206"/>
      <c r="E6" s="206"/>
      <c r="F6" s="206"/>
      <c r="H6" s="206" t="s">
        <v>319</v>
      </c>
      <c r="I6" s="206"/>
      <c r="J6" s="206"/>
      <c r="K6" s="206"/>
      <c r="L6" s="206"/>
      <c r="M6" s="206"/>
      <c r="Q6" s="239" t="s">
        <v>338</v>
      </c>
      <c r="R6" s="239"/>
      <c r="S6" s="239"/>
      <c r="T6" s="239"/>
    </row>
    <row r="7" spans="1:20" s="237" customFormat="1" ht="9" customHeight="1" thickBot="1"/>
    <row r="8" spans="1:20" s="241" customFormat="1" ht="12.9" customHeight="1">
      <c r="A8" s="106" t="s">
        <v>1</v>
      </c>
      <c r="B8" s="106"/>
      <c r="C8" s="240"/>
      <c r="D8" s="240" t="s">
        <v>329</v>
      </c>
      <c r="E8" s="209" t="s">
        <v>339</v>
      </c>
      <c r="F8" s="209" t="s">
        <v>340</v>
      </c>
      <c r="G8" s="78"/>
      <c r="H8" s="106" t="s">
        <v>1</v>
      </c>
      <c r="I8" s="106"/>
      <c r="J8" s="240"/>
      <c r="K8" s="240" t="s">
        <v>329</v>
      </c>
      <c r="L8" s="209" t="s">
        <v>339</v>
      </c>
      <c r="M8" s="209" t="s">
        <v>340</v>
      </c>
      <c r="N8" s="78"/>
      <c r="O8" s="106" t="s">
        <v>1</v>
      </c>
      <c r="P8" s="106"/>
      <c r="Q8" s="240"/>
      <c r="R8" s="240" t="s">
        <v>329</v>
      </c>
      <c r="S8" s="209" t="s">
        <v>339</v>
      </c>
      <c r="T8" s="209" t="s">
        <v>340</v>
      </c>
    </row>
    <row r="9" spans="1:20" s="241" customFormat="1" ht="12.9" customHeight="1">
      <c r="A9" s="242"/>
      <c r="B9" s="242"/>
      <c r="C9" s="242"/>
      <c r="D9" s="242"/>
      <c r="E9" s="212" t="s">
        <v>341</v>
      </c>
      <c r="F9" s="212" t="s">
        <v>342</v>
      </c>
      <c r="G9" s="78"/>
      <c r="H9" s="242"/>
      <c r="I9" s="242"/>
      <c r="J9" s="242"/>
      <c r="K9" s="242"/>
      <c r="L9" s="212" t="s">
        <v>341</v>
      </c>
      <c r="M9" s="212" t="s">
        <v>342</v>
      </c>
      <c r="N9" s="78"/>
      <c r="O9" s="242"/>
      <c r="P9" s="242"/>
      <c r="Q9" s="242"/>
      <c r="R9" s="242"/>
      <c r="S9" s="212" t="s">
        <v>341</v>
      </c>
      <c r="T9" s="212" t="s">
        <v>342</v>
      </c>
    </row>
    <row r="10" spans="1:20" s="237" customFormat="1" ht="4.6500000000000004"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 customHeight="1">
      <c r="A11" s="215">
        <v>1</v>
      </c>
      <c r="B11" s="214"/>
      <c r="C11" s="89" t="s">
        <v>33</v>
      </c>
      <c r="D11" s="187">
        <v>2430.16</v>
      </c>
      <c r="E11" s="243">
        <v>82.627560223195331</v>
      </c>
      <c r="F11" s="244">
        <v>82.627560223195331</v>
      </c>
      <c r="H11" s="215">
        <v>1</v>
      </c>
      <c r="I11" s="214"/>
      <c r="J11" s="89" t="s">
        <v>33</v>
      </c>
      <c r="K11" s="187">
        <v>19736.616999999998</v>
      </c>
      <c r="L11" s="243">
        <v>91.294519141876847</v>
      </c>
      <c r="M11" s="244">
        <v>91.294519141876847</v>
      </c>
      <c r="O11" s="215">
        <v>1</v>
      </c>
      <c r="P11" s="214"/>
      <c r="Q11" s="89" t="s">
        <v>33</v>
      </c>
      <c r="R11" s="187">
        <v>82328.25748</v>
      </c>
      <c r="S11" s="243">
        <v>91.876830547678225</v>
      </c>
      <c r="T11" s="244">
        <v>91.876830547678225</v>
      </c>
    </row>
    <row r="12" spans="1:20" s="21" customFormat="1" ht="9.9" customHeight="1">
      <c r="A12" s="215">
        <v>2</v>
      </c>
      <c r="B12" s="214"/>
      <c r="C12" s="89" t="s">
        <v>34</v>
      </c>
      <c r="D12" s="187">
        <v>510.94099999999997</v>
      </c>
      <c r="E12" s="243">
        <v>17.372439776804676</v>
      </c>
      <c r="F12" s="244">
        <v>100</v>
      </c>
      <c r="H12" s="215">
        <v>2</v>
      </c>
      <c r="I12" s="214"/>
      <c r="J12" s="89" t="s">
        <v>30</v>
      </c>
      <c r="K12" s="187">
        <v>1040.1949999999999</v>
      </c>
      <c r="L12" s="243">
        <v>4.8115693960512376</v>
      </c>
      <c r="M12" s="244">
        <v>96.106088537928088</v>
      </c>
      <c r="O12" s="215">
        <v>2</v>
      </c>
      <c r="P12" s="214"/>
      <c r="Q12" s="89" t="s">
        <v>34</v>
      </c>
      <c r="R12" s="187">
        <v>7172.8251900000005</v>
      </c>
      <c r="S12" s="243">
        <v>8.0047418067829579</v>
      </c>
      <c r="T12" s="244">
        <v>99.881572354461184</v>
      </c>
    </row>
    <row r="13" spans="1:20" s="21" customFormat="1" ht="9.9" customHeight="1">
      <c r="A13" s="215">
        <v>3</v>
      </c>
      <c r="B13" s="214"/>
      <c r="C13" s="89" t="s">
        <v>31</v>
      </c>
      <c r="D13" s="187" t="s">
        <v>67</v>
      </c>
      <c r="E13" s="243" t="s">
        <v>67</v>
      </c>
      <c r="F13" s="244" t="s">
        <v>67</v>
      </c>
      <c r="H13" s="215">
        <v>3</v>
      </c>
      <c r="I13" s="214"/>
      <c r="J13" s="89" t="s">
        <v>34</v>
      </c>
      <c r="K13" s="187">
        <v>841.81</v>
      </c>
      <c r="L13" s="243">
        <v>3.893911462071912</v>
      </c>
      <c r="M13" s="244">
        <v>100</v>
      </c>
      <c r="O13" s="215">
        <v>3</v>
      </c>
      <c r="P13" s="214"/>
      <c r="Q13" s="89" t="s">
        <v>29</v>
      </c>
      <c r="R13" s="187">
        <v>106.11969999999999</v>
      </c>
      <c r="S13" s="243">
        <v>0.11842764553882366</v>
      </c>
      <c r="T13" s="244">
        <v>100.00000000000001</v>
      </c>
    </row>
    <row r="14" spans="1:20" s="21" customFormat="1" ht="9.9" customHeight="1">
      <c r="A14" s="215">
        <v>4</v>
      </c>
      <c r="B14" s="214"/>
      <c r="C14" s="89" t="s">
        <v>29</v>
      </c>
      <c r="D14" s="187" t="s">
        <v>67</v>
      </c>
      <c r="E14" s="243" t="s">
        <v>67</v>
      </c>
      <c r="F14" s="244" t="s">
        <v>67</v>
      </c>
      <c r="H14" s="215">
        <v>4</v>
      </c>
      <c r="I14" s="214"/>
      <c r="J14" s="89" t="s">
        <v>31</v>
      </c>
      <c r="K14" s="187" t="s">
        <v>67</v>
      </c>
      <c r="L14" s="243" t="s">
        <v>67</v>
      </c>
      <c r="M14" s="244" t="s">
        <v>67</v>
      </c>
      <c r="O14" s="215">
        <v>4</v>
      </c>
      <c r="P14" s="214"/>
      <c r="Q14" s="89" t="s">
        <v>32</v>
      </c>
      <c r="R14" s="187" t="s">
        <v>67</v>
      </c>
      <c r="S14" s="243" t="s">
        <v>67</v>
      </c>
      <c r="T14" s="244" t="s">
        <v>67</v>
      </c>
    </row>
    <row r="15" spans="1:20" s="21" customFormat="1" ht="9.9" customHeight="1">
      <c r="A15" s="215">
        <v>5</v>
      </c>
      <c r="B15" s="214"/>
      <c r="C15" s="89" t="s">
        <v>28</v>
      </c>
      <c r="D15" s="187" t="s">
        <v>67</v>
      </c>
      <c r="E15" s="243" t="s">
        <v>67</v>
      </c>
      <c r="F15" s="244" t="s">
        <v>67</v>
      </c>
      <c r="H15" s="215">
        <v>5</v>
      </c>
      <c r="I15" s="214"/>
      <c r="J15" s="89" t="s">
        <v>32</v>
      </c>
      <c r="K15" s="187" t="s">
        <v>67</v>
      </c>
      <c r="L15" s="243" t="s">
        <v>67</v>
      </c>
      <c r="M15" s="244" t="s">
        <v>67</v>
      </c>
      <c r="O15" s="215">
        <v>5</v>
      </c>
      <c r="P15" s="214"/>
      <c r="Q15" s="89" t="s">
        <v>35</v>
      </c>
      <c r="R15" s="187" t="s">
        <v>67</v>
      </c>
      <c r="S15" s="243" t="s">
        <v>67</v>
      </c>
      <c r="T15" s="244" t="s">
        <v>67</v>
      </c>
    </row>
    <row r="16" spans="1:20" s="21" customFormat="1" ht="9.9" customHeight="1">
      <c r="A16" s="215">
        <v>6</v>
      </c>
      <c r="B16" s="214"/>
      <c r="C16" s="89" t="s">
        <v>30</v>
      </c>
      <c r="D16" s="187" t="s">
        <v>67</v>
      </c>
      <c r="E16" s="243" t="s">
        <v>67</v>
      </c>
      <c r="F16" s="244" t="s">
        <v>67</v>
      </c>
      <c r="H16" s="215">
        <v>6</v>
      </c>
      <c r="I16" s="214"/>
      <c r="J16" s="89" t="s">
        <v>29</v>
      </c>
      <c r="K16" s="187" t="s">
        <v>67</v>
      </c>
      <c r="L16" s="243" t="s">
        <v>67</v>
      </c>
      <c r="M16" s="244" t="s">
        <v>67</v>
      </c>
      <c r="O16" s="215">
        <v>6</v>
      </c>
      <c r="P16" s="214"/>
      <c r="Q16" s="89" t="s">
        <v>28</v>
      </c>
      <c r="R16" s="187" t="s">
        <v>67</v>
      </c>
      <c r="S16" s="243" t="s">
        <v>67</v>
      </c>
      <c r="T16" s="244" t="s">
        <v>67</v>
      </c>
    </row>
    <row r="17" spans="1:20" s="21" customFormat="1" ht="9.9" customHeight="1">
      <c r="A17" s="215">
        <v>7</v>
      </c>
      <c r="B17" s="214"/>
      <c r="C17" s="89" t="s">
        <v>32</v>
      </c>
      <c r="D17" s="187" t="s">
        <v>67</v>
      </c>
      <c r="E17" s="243" t="s">
        <v>67</v>
      </c>
      <c r="F17" s="244" t="s">
        <v>67</v>
      </c>
      <c r="H17" s="215">
        <v>7</v>
      </c>
      <c r="I17" s="214"/>
      <c r="J17" s="89" t="s">
        <v>28</v>
      </c>
      <c r="K17" s="187" t="s">
        <v>67</v>
      </c>
      <c r="L17" s="243" t="s">
        <v>67</v>
      </c>
      <c r="M17" s="244" t="s">
        <v>67</v>
      </c>
      <c r="O17" s="215">
        <v>7</v>
      </c>
      <c r="P17" s="214"/>
      <c r="Q17" s="89" t="s">
        <v>30</v>
      </c>
      <c r="R17" s="187" t="s">
        <v>67</v>
      </c>
      <c r="S17" s="243" t="s">
        <v>67</v>
      </c>
      <c r="T17" s="244" t="s">
        <v>67</v>
      </c>
    </row>
    <row r="18" spans="1:20" s="21" customFormat="1" ht="9.9" customHeight="1">
      <c r="A18" s="215">
        <v>7</v>
      </c>
      <c r="B18" s="214"/>
      <c r="C18" s="89" t="s">
        <v>35</v>
      </c>
      <c r="D18" s="187" t="s">
        <v>67</v>
      </c>
      <c r="E18" s="243" t="s">
        <v>67</v>
      </c>
      <c r="F18" s="244" t="s">
        <v>67</v>
      </c>
      <c r="H18" s="215">
        <v>7</v>
      </c>
      <c r="I18" s="214"/>
      <c r="J18" s="89" t="s">
        <v>35</v>
      </c>
      <c r="K18" s="187" t="s">
        <v>67</v>
      </c>
      <c r="L18" s="243" t="s">
        <v>67</v>
      </c>
      <c r="M18" s="244" t="s">
        <v>67</v>
      </c>
      <c r="O18" s="215">
        <v>7</v>
      </c>
      <c r="P18" s="214"/>
      <c r="Q18" s="89" t="s">
        <v>31</v>
      </c>
      <c r="R18" s="187" t="s">
        <v>67</v>
      </c>
      <c r="S18" s="243" t="s">
        <v>67</v>
      </c>
      <c r="T18" s="244" t="s">
        <v>67</v>
      </c>
    </row>
    <row r="19" spans="1:20" s="21" customFormat="1" ht="9.9" customHeight="1">
      <c r="A19" s="215"/>
      <c r="B19" s="214"/>
      <c r="C19" s="89"/>
      <c r="D19" s="187"/>
      <c r="E19" s="243"/>
      <c r="F19" s="244"/>
      <c r="H19" s="215"/>
      <c r="I19" s="214"/>
      <c r="J19" s="89"/>
      <c r="K19" s="187"/>
      <c r="L19" s="243"/>
      <c r="M19" s="244"/>
      <c r="O19" s="215"/>
      <c r="P19" s="214"/>
      <c r="Q19" s="89"/>
      <c r="R19" s="187"/>
      <c r="S19" s="243"/>
      <c r="T19" s="244"/>
    </row>
    <row r="20" spans="1:20" s="249" customFormat="1" ht="6.75" customHeight="1">
      <c r="A20" s="245"/>
      <c r="B20" s="245"/>
      <c r="C20" s="246"/>
      <c r="D20" s="247"/>
      <c r="E20" s="248"/>
      <c r="F20" s="248"/>
      <c r="G20" s="237"/>
      <c r="H20" s="245"/>
      <c r="I20" s="245"/>
      <c r="J20" s="246"/>
      <c r="K20" s="247"/>
      <c r="L20" s="245"/>
      <c r="M20" s="248"/>
      <c r="O20" s="250"/>
      <c r="P20" s="250"/>
      <c r="Q20" s="246"/>
      <c r="R20" s="247"/>
      <c r="S20" s="251"/>
      <c r="T20" s="251"/>
    </row>
    <row r="21" spans="1:20" s="237" customFormat="1" ht="13.65" customHeight="1">
      <c r="D21" s="252"/>
    </row>
    <row r="22" spans="1:20" s="238" customFormat="1" ht="12.15" customHeight="1">
      <c r="A22" s="206" t="s">
        <v>321</v>
      </c>
      <c r="B22" s="206"/>
      <c r="C22" s="206"/>
      <c r="D22" s="206"/>
      <c r="E22" s="206"/>
      <c r="F22" s="206"/>
      <c r="H22" s="206" t="s">
        <v>343</v>
      </c>
      <c r="I22" s="206"/>
      <c r="J22" s="206"/>
      <c r="K22" s="206"/>
      <c r="L22" s="206"/>
      <c r="M22" s="206"/>
      <c r="O22" s="206" t="s">
        <v>344</v>
      </c>
      <c r="P22" s="206"/>
      <c r="Q22" s="206"/>
      <c r="R22" s="206"/>
      <c r="S22" s="206"/>
      <c r="T22" s="206"/>
    </row>
    <row r="23" spans="1:20" s="237" customFormat="1" ht="9" customHeight="1" thickBot="1"/>
    <row r="24" spans="1:20" s="241" customFormat="1" ht="12.9" customHeight="1">
      <c r="A24" s="106" t="s">
        <v>1</v>
      </c>
      <c r="B24" s="106"/>
      <c r="C24" s="240"/>
      <c r="D24" s="240" t="s">
        <v>329</v>
      </c>
      <c r="E24" s="209" t="s">
        <v>339</v>
      </c>
      <c r="F24" s="209" t="s">
        <v>340</v>
      </c>
      <c r="G24" s="78"/>
      <c r="H24" s="106" t="s">
        <v>1</v>
      </c>
      <c r="I24" s="106"/>
      <c r="J24" s="240"/>
      <c r="K24" s="240" t="s">
        <v>329</v>
      </c>
      <c r="L24" s="209" t="s">
        <v>339</v>
      </c>
      <c r="M24" s="209" t="s">
        <v>340</v>
      </c>
      <c r="N24" s="78"/>
      <c r="O24" s="106" t="s">
        <v>1</v>
      </c>
      <c r="P24" s="106"/>
      <c r="Q24" s="240"/>
      <c r="R24" s="240" t="s">
        <v>329</v>
      </c>
      <c r="S24" s="209" t="s">
        <v>339</v>
      </c>
      <c r="T24" s="209" t="s">
        <v>340</v>
      </c>
    </row>
    <row r="25" spans="1:20" s="237" customFormat="1" ht="12.9" customHeight="1">
      <c r="A25" s="242"/>
      <c r="B25" s="242"/>
      <c r="C25" s="242"/>
      <c r="D25" s="242"/>
      <c r="E25" s="212" t="s">
        <v>341</v>
      </c>
      <c r="F25" s="212" t="s">
        <v>342</v>
      </c>
      <c r="G25" s="78"/>
      <c r="H25" s="242"/>
      <c r="I25" s="242"/>
      <c r="J25" s="242"/>
      <c r="K25" s="242"/>
      <c r="L25" s="212" t="s">
        <v>341</v>
      </c>
      <c r="M25" s="212" t="s">
        <v>342</v>
      </c>
      <c r="N25" s="78"/>
      <c r="O25" s="242"/>
      <c r="P25" s="242"/>
      <c r="Q25" s="242"/>
      <c r="R25" s="242"/>
      <c r="S25" s="212" t="s">
        <v>341</v>
      </c>
      <c r="T25" s="212" t="s">
        <v>342</v>
      </c>
    </row>
    <row r="26" spans="1:20" s="237"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 customHeight="1">
      <c r="A27" s="215">
        <v>1</v>
      </c>
      <c r="B27" s="214"/>
      <c r="C27" s="89" t="s">
        <v>29</v>
      </c>
      <c r="D27" s="187">
        <v>1562173.1129999999</v>
      </c>
      <c r="E27" s="243">
        <v>56.694577754845824</v>
      </c>
      <c r="F27" s="244">
        <v>56.694577754845824</v>
      </c>
      <c r="H27" s="215">
        <v>1</v>
      </c>
      <c r="I27" s="214"/>
      <c r="J27" s="89" t="s">
        <v>29</v>
      </c>
      <c r="K27" s="187">
        <v>525893.15512999997</v>
      </c>
      <c r="L27" s="243">
        <v>64.370473678713282</v>
      </c>
      <c r="M27" s="244">
        <v>64.370473678713282</v>
      </c>
      <c r="O27" s="215">
        <v>1</v>
      </c>
      <c r="P27" s="214"/>
      <c r="Q27" s="89" t="s">
        <v>30</v>
      </c>
      <c r="R27" s="187">
        <v>282541.03870999999</v>
      </c>
      <c r="S27" s="243">
        <v>89.241156656940092</v>
      </c>
      <c r="T27" s="244">
        <v>89.241156656940092</v>
      </c>
    </row>
    <row r="28" spans="1:20" s="21" customFormat="1" ht="9.9" customHeight="1">
      <c r="A28" s="215">
        <v>2</v>
      </c>
      <c r="B28" s="214"/>
      <c r="C28" s="89" t="s">
        <v>33</v>
      </c>
      <c r="D28" s="187">
        <v>406208.59899999999</v>
      </c>
      <c r="E28" s="243">
        <v>14.742172176082308</v>
      </c>
      <c r="F28" s="244">
        <v>71.43674993092813</v>
      </c>
      <c r="H28" s="215">
        <v>2</v>
      </c>
      <c r="I28" s="214"/>
      <c r="J28" s="89" t="s">
        <v>34</v>
      </c>
      <c r="K28" s="187">
        <v>103885.48225</v>
      </c>
      <c r="L28" s="243">
        <v>12.715810494093624</v>
      </c>
      <c r="M28" s="244">
        <v>77.086284172806899</v>
      </c>
      <c r="O28" s="215">
        <v>2</v>
      </c>
      <c r="P28" s="214"/>
      <c r="Q28" s="89" t="s">
        <v>28</v>
      </c>
      <c r="R28" s="187">
        <v>33984.771700000005</v>
      </c>
      <c r="S28" s="243">
        <v>10.73415865205674</v>
      </c>
      <c r="T28" s="244">
        <v>99.975315308996827</v>
      </c>
    </row>
    <row r="29" spans="1:20" s="21" customFormat="1" ht="9.9" customHeight="1">
      <c r="A29" s="215">
        <v>3</v>
      </c>
      <c r="B29" s="214"/>
      <c r="C29" s="89" t="s">
        <v>34</v>
      </c>
      <c r="D29" s="187">
        <v>379393.86499999999</v>
      </c>
      <c r="E29" s="243">
        <v>13.76900856886914</v>
      </c>
      <c r="F29" s="244">
        <v>85.20575849979727</v>
      </c>
      <c r="H29" s="215">
        <v>3</v>
      </c>
      <c r="I29" s="214"/>
      <c r="J29" s="89" t="s">
        <v>35</v>
      </c>
      <c r="K29" s="187">
        <v>90605.943120000011</v>
      </c>
      <c r="L29" s="243">
        <v>11.090365827825247</v>
      </c>
      <c r="M29" s="244">
        <v>88.176650000632151</v>
      </c>
      <c r="O29" s="215">
        <v>3</v>
      </c>
      <c r="P29" s="214"/>
      <c r="Q29" s="89" t="s">
        <v>29</v>
      </c>
      <c r="R29" s="187">
        <v>78.152710000000013</v>
      </c>
      <c r="S29" s="243">
        <v>2.4684691003181911E-2</v>
      </c>
      <c r="T29" s="244">
        <v>100.00000000000001</v>
      </c>
    </row>
    <row r="30" spans="1:20" s="21" customFormat="1" ht="9.9" customHeight="1">
      <c r="A30" s="215">
        <v>4</v>
      </c>
      <c r="B30" s="214"/>
      <c r="C30" s="89" t="s">
        <v>35</v>
      </c>
      <c r="D30" s="187">
        <v>225014.00200000001</v>
      </c>
      <c r="E30" s="243">
        <v>8.1662356919069783</v>
      </c>
      <c r="F30" s="244">
        <v>93.371994191704246</v>
      </c>
      <c r="H30" s="215">
        <v>4</v>
      </c>
      <c r="I30" s="214"/>
      <c r="J30" s="89" t="s">
        <v>30</v>
      </c>
      <c r="K30" s="187">
        <v>59979.927349999998</v>
      </c>
      <c r="L30" s="243">
        <v>7.3416744391356303</v>
      </c>
      <c r="M30" s="244">
        <v>95.518324439767781</v>
      </c>
      <c r="O30" s="215">
        <v>4</v>
      </c>
      <c r="P30" s="214"/>
      <c r="Q30" s="89" t="s">
        <v>31</v>
      </c>
      <c r="R30" s="187" t="s">
        <v>67</v>
      </c>
      <c r="S30" s="243" t="s">
        <v>67</v>
      </c>
      <c r="T30" s="244" t="s">
        <v>67</v>
      </c>
    </row>
    <row r="31" spans="1:20" s="21" customFormat="1" ht="9.9" customHeight="1">
      <c r="A31" s="215">
        <v>5</v>
      </c>
      <c r="B31" s="214"/>
      <c r="C31" s="89" t="s">
        <v>30</v>
      </c>
      <c r="D31" s="187">
        <v>110508.147</v>
      </c>
      <c r="E31" s="243">
        <v>4.0105751920180639</v>
      </c>
      <c r="F31" s="244">
        <v>97.382569383722313</v>
      </c>
      <c r="H31" s="215">
        <v>5</v>
      </c>
      <c r="I31" s="214"/>
      <c r="J31" s="89" t="s">
        <v>31</v>
      </c>
      <c r="K31" s="187">
        <v>29368.252760000003</v>
      </c>
      <c r="L31" s="243">
        <v>3.5947384422793314</v>
      </c>
      <c r="M31" s="244">
        <v>99.113062882047117</v>
      </c>
      <c r="O31" s="215">
        <v>5</v>
      </c>
      <c r="P31" s="214"/>
      <c r="Q31" s="89" t="s">
        <v>32</v>
      </c>
      <c r="R31" s="187" t="s">
        <v>67</v>
      </c>
      <c r="S31" s="243" t="s">
        <v>67</v>
      </c>
      <c r="T31" s="244" t="s">
        <v>67</v>
      </c>
    </row>
    <row r="32" spans="1:20" s="21" customFormat="1" ht="9.9" customHeight="1">
      <c r="A32" s="215">
        <v>6</v>
      </c>
      <c r="B32" s="214"/>
      <c r="C32" s="89" t="s">
        <v>31</v>
      </c>
      <c r="D32" s="187">
        <v>66488.009999999995</v>
      </c>
      <c r="E32" s="243">
        <v>2.4129909939820902</v>
      </c>
      <c r="F32" s="244">
        <v>99.795560377704405</v>
      </c>
      <c r="H32" s="215">
        <v>6</v>
      </c>
      <c r="I32" s="214"/>
      <c r="J32" s="89" t="s">
        <v>28</v>
      </c>
      <c r="K32" s="187">
        <v>4126.0017699999999</v>
      </c>
      <c r="L32" s="243">
        <v>0.50503165090341451</v>
      </c>
      <c r="M32" s="244">
        <v>99.618094532950536</v>
      </c>
      <c r="O32" s="215">
        <v>6</v>
      </c>
      <c r="P32" s="214"/>
      <c r="Q32" s="89" t="s">
        <v>33</v>
      </c>
      <c r="R32" s="187" t="s">
        <v>67</v>
      </c>
      <c r="S32" s="243" t="s">
        <v>67</v>
      </c>
      <c r="T32" s="244" t="s">
        <v>67</v>
      </c>
    </row>
    <row r="33" spans="1:20" s="21" customFormat="1" ht="9.9" customHeight="1">
      <c r="A33" s="215">
        <v>7</v>
      </c>
      <c r="B33" s="214"/>
      <c r="C33" s="89" t="s">
        <v>28</v>
      </c>
      <c r="D33" s="187">
        <v>5633.1679999999997</v>
      </c>
      <c r="E33" s="243">
        <v>0.20443962229563048</v>
      </c>
      <c r="F33" s="244">
        <v>100.00000000000003</v>
      </c>
      <c r="H33" s="215">
        <v>7</v>
      </c>
      <c r="I33" s="214"/>
      <c r="J33" s="89" t="s">
        <v>33</v>
      </c>
      <c r="K33" s="187">
        <v>3120.08689</v>
      </c>
      <c r="L33" s="243">
        <v>0.38190546704947259</v>
      </c>
      <c r="M33" s="244">
        <v>100.00000000000001</v>
      </c>
      <c r="O33" s="215">
        <v>7</v>
      </c>
      <c r="P33" s="214"/>
      <c r="Q33" s="89" t="s">
        <v>34</v>
      </c>
      <c r="R33" s="187" t="s">
        <v>67</v>
      </c>
      <c r="S33" s="243" t="s">
        <v>67</v>
      </c>
      <c r="T33" s="244" t="s">
        <v>67</v>
      </c>
    </row>
    <row r="34" spans="1:20" s="21" customFormat="1" ht="9.9" customHeight="1">
      <c r="A34" s="215">
        <v>8</v>
      </c>
      <c r="B34" s="214"/>
      <c r="C34" s="89" t="s">
        <v>32</v>
      </c>
      <c r="D34" s="187" t="s">
        <v>67</v>
      </c>
      <c r="E34" s="243" t="s">
        <v>67</v>
      </c>
      <c r="F34" s="244" t="s">
        <v>67</v>
      </c>
      <c r="H34" s="215">
        <v>8</v>
      </c>
      <c r="I34" s="214"/>
      <c r="J34" s="89" t="s">
        <v>32</v>
      </c>
      <c r="K34" s="187" t="s">
        <v>67</v>
      </c>
      <c r="L34" s="243" t="s">
        <v>67</v>
      </c>
      <c r="M34" s="244" t="s">
        <v>67</v>
      </c>
      <c r="O34" s="215">
        <v>8</v>
      </c>
      <c r="P34" s="214"/>
      <c r="Q34" s="89" t="s">
        <v>35</v>
      </c>
      <c r="R34" s="187" t="s">
        <v>67</v>
      </c>
      <c r="S34" s="243" t="s">
        <v>67</v>
      </c>
      <c r="T34" s="244" t="s">
        <v>67</v>
      </c>
    </row>
    <row r="35" spans="1:20" s="21" customFormat="1" ht="9.9" customHeight="1">
      <c r="A35" s="215"/>
      <c r="B35" s="214"/>
      <c r="C35" s="89"/>
      <c r="D35" s="187"/>
      <c r="E35" s="243"/>
      <c r="F35" s="244"/>
      <c r="H35" s="215"/>
      <c r="I35" s="214"/>
      <c r="J35" s="89"/>
      <c r="K35" s="187"/>
      <c r="L35" s="243"/>
      <c r="M35" s="244"/>
      <c r="O35" s="215"/>
      <c r="P35" s="214"/>
      <c r="Q35" s="89"/>
      <c r="R35" s="187"/>
      <c r="S35" s="243"/>
      <c r="T35" s="244"/>
    </row>
    <row r="36" spans="1:20" s="237" customFormat="1" ht="7.5" customHeight="1">
      <c r="A36" s="220"/>
      <c r="B36" s="220"/>
      <c r="C36" s="253"/>
      <c r="D36" s="254"/>
      <c r="E36" s="255"/>
      <c r="F36" s="255"/>
      <c r="G36" s="21"/>
      <c r="H36" s="220"/>
      <c r="I36" s="220"/>
      <c r="J36" s="253"/>
      <c r="K36" s="256"/>
      <c r="L36" s="255"/>
      <c r="M36" s="220"/>
      <c r="N36" s="21"/>
      <c r="O36" s="220"/>
      <c r="P36" s="220"/>
      <c r="Q36" s="253"/>
      <c r="R36" s="256"/>
      <c r="S36" s="255"/>
      <c r="T36" s="220"/>
    </row>
    <row r="37" spans="1:20" s="257" customFormat="1" ht="11.25" customHeight="1">
      <c r="A37" s="120"/>
      <c r="B37" s="120"/>
      <c r="D37" s="258"/>
      <c r="E37" s="259"/>
      <c r="F37" s="258"/>
      <c r="G37" s="25"/>
    </row>
    <row r="38" spans="1:20" ht="16.8">
      <c r="A38" s="206" t="s">
        <v>345</v>
      </c>
      <c r="B38" s="206"/>
      <c r="C38" s="206"/>
      <c r="D38" s="206"/>
      <c r="E38" s="206"/>
      <c r="F38" s="206"/>
      <c r="H38" s="206" t="s">
        <v>346</v>
      </c>
      <c r="I38" s="206"/>
      <c r="J38" s="206"/>
      <c r="K38" s="206"/>
      <c r="L38" s="206"/>
      <c r="M38" s="206"/>
    </row>
    <row r="39" spans="1:20" ht="13.8" thickBot="1">
      <c r="A39" s="237"/>
      <c r="B39" s="237"/>
      <c r="C39" s="237"/>
      <c r="D39" s="237"/>
      <c r="E39" s="237"/>
      <c r="F39" s="237"/>
      <c r="H39" s="237"/>
      <c r="I39" s="237"/>
      <c r="J39" s="237"/>
      <c r="K39" s="237"/>
      <c r="L39" s="237"/>
      <c r="M39" s="237"/>
      <c r="Q39" s="260"/>
    </row>
    <row r="40" spans="1:20" ht="13.8">
      <c r="A40" s="106" t="s">
        <v>1</v>
      </c>
      <c r="B40" s="106"/>
      <c r="C40" s="240"/>
      <c r="D40" s="240" t="s">
        <v>329</v>
      </c>
      <c r="E40" s="209" t="s">
        <v>339</v>
      </c>
      <c r="F40" s="209" t="s">
        <v>340</v>
      </c>
      <c r="G40" s="94"/>
      <c r="H40" s="106" t="s">
        <v>1</v>
      </c>
      <c r="I40" s="106"/>
      <c r="J40" s="240"/>
      <c r="K40" s="240" t="s">
        <v>329</v>
      </c>
      <c r="L40" s="209" t="s">
        <v>339</v>
      </c>
      <c r="M40" s="209" t="s">
        <v>340</v>
      </c>
      <c r="N40" s="15"/>
      <c r="O40" s="15"/>
      <c r="P40" s="15"/>
      <c r="Q40" s="15"/>
      <c r="R40" s="15"/>
      <c r="S40" s="15"/>
      <c r="T40" s="15"/>
    </row>
    <row r="41" spans="1:20" ht="13.8">
      <c r="A41" s="242"/>
      <c r="B41" s="242"/>
      <c r="C41" s="242"/>
      <c r="D41" s="242"/>
      <c r="E41" s="212" t="s">
        <v>341</v>
      </c>
      <c r="F41" s="212" t="s">
        <v>342</v>
      </c>
      <c r="G41" s="94"/>
      <c r="H41" s="242"/>
      <c r="I41" s="242"/>
      <c r="J41" s="242"/>
      <c r="K41" s="242"/>
      <c r="L41" s="212" t="s">
        <v>341</v>
      </c>
      <c r="M41" s="212" t="s">
        <v>342</v>
      </c>
      <c r="N41" s="15"/>
      <c r="O41" s="15"/>
      <c r="P41" s="15"/>
      <c r="Q41" s="15"/>
      <c r="R41" s="15"/>
      <c r="S41" s="15"/>
      <c r="T41" s="15"/>
    </row>
    <row r="42" spans="1:20">
      <c r="A42" s="21"/>
      <c r="B42" s="21"/>
      <c r="C42" s="29"/>
      <c r="D42" s="29"/>
      <c r="E42" s="110"/>
      <c r="F42" s="110"/>
      <c r="G42" s="15"/>
      <c r="H42" s="21"/>
      <c r="I42" s="21"/>
      <c r="J42" s="29"/>
      <c r="K42" s="29"/>
      <c r="L42" s="110"/>
      <c r="M42" s="110"/>
      <c r="N42" s="15"/>
      <c r="O42" s="15"/>
      <c r="P42" s="15"/>
      <c r="Q42" s="15"/>
      <c r="R42" s="15"/>
      <c r="S42" s="15"/>
      <c r="T42" s="15"/>
    </row>
    <row r="43" spans="1:20" ht="9.9" customHeight="1">
      <c r="A43" s="215">
        <v>1</v>
      </c>
      <c r="B43" s="214"/>
      <c r="C43" s="89" t="s">
        <v>32</v>
      </c>
      <c r="D43" s="187">
        <v>971859.13767999993</v>
      </c>
      <c r="E43" s="243">
        <v>91.532617236514824</v>
      </c>
      <c r="F43" s="244">
        <v>91.532617236514824</v>
      </c>
      <c r="G43" s="15"/>
      <c r="H43" s="215">
        <v>1</v>
      </c>
      <c r="I43" s="214"/>
      <c r="J43" s="89" t="s">
        <v>28</v>
      </c>
      <c r="K43" s="187">
        <v>2203671.79122</v>
      </c>
      <c r="L43" s="243">
        <v>43.753768113854321</v>
      </c>
      <c r="M43" s="244">
        <v>43.753768113854321</v>
      </c>
      <c r="N43" s="15"/>
      <c r="O43" s="15"/>
      <c r="P43" s="15"/>
      <c r="Q43" s="15"/>
      <c r="R43" s="15"/>
      <c r="S43" s="15"/>
      <c r="T43" s="15"/>
    </row>
    <row r="44" spans="1:20" ht="9.9" customHeight="1">
      <c r="A44" s="215">
        <v>2</v>
      </c>
      <c r="B44" s="214"/>
      <c r="C44" s="89" t="s">
        <v>28</v>
      </c>
      <c r="D44" s="187">
        <v>89903.507180000001</v>
      </c>
      <c r="E44" s="243">
        <v>8.4673827634851797</v>
      </c>
      <c r="F44" s="244">
        <v>100</v>
      </c>
      <c r="G44" s="15"/>
      <c r="H44" s="215">
        <v>2</v>
      </c>
      <c r="I44" s="214"/>
      <c r="J44" s="89" t="s">
        <v>33</v>
      </c>
      <c r="K44" s="187">
        <v>1051603.2741699999</v>
      </c>
      <c r="L44" s="243">
        <v>20.879518442413392</v>
      </c>
      <c r="M44" s="244">
        <v>64.633286556267706</v>
      </c>
      <c r="N44" s="15"/>
      <c r="O44" s="15"/>
      <c r="P44" s="15"/>
    </row>
    <row r="45" spans="1:20" ht="9.9" customHeight="1">
      <c r="A45" s="215">
        <v>3</v>
      </c>
      <c r="B45" s="214"/>
      <c r="C45" s="89" t="s">
        <v>30</v>
      </c>
      <c r="D45" s="187" t="s">
        <v>67</v>
      </c>
      <c r="E45" s="243" t="s">
        <v>67</v>
      </c>
      <c r="F45" s="244" t="s">
        <v>67</v>
      </c>
      <c r="G45" s="15"/>
      <c r="H45" s="215">
        <v>3</v>
      </c>
      <c r="I45" s="214"/>
      <c r="J45" s="89" t="s">
        <v>30</v>
      </c>
      <c r="K45" s="187">
        <v>846238.53204999992</v>
      </c>
      <c r="L45" s="243">
        <v>16.802014096584553</v>
      </c>
      <c r="M45" s="244">
        <v>81.435300652852263</v>
      </c>
      <c r="N45" s="15"/>
      <c r="O45" s="15"/>
      <c r="P45" s="15"/>
      <c r="Q45" s="15"/>
      <c r="R45" s="15"/>
      <c r="S45" s="15"/>
      <c r="T45" s="15"/>
    </row>
    <row r="46" spans="1:20" ht="9.9" customHeight="1">
      <c r="A46" s="215">
        <v>4</v>
      </c>
      <c r="B46" s="214"/>
      <c r="C46" s="89" t="s">
        <v>29</v>
      </c>
      <c r="D46" s="187" t="s">
        <v>67</v>
      </c>
      <c r="E46" s="243" t="s">
        <v>67</v>
      </c>
      <c r="F46" s="244" t="s">
        <v>67</v>
      </c>
      <c r="G46" s="15"/>
      <c r="H46" s="215">
        <v>4</v>
      </c>
      <c r="I46" s="214"/>
      <c r="J46" s="89" t="s">
        <v>32</v>
      </c>
      <c r="K46" s="187">
        <v>549996.64535999997</v>
      </c>
      <c r="L46" s="243">
        <v>10.920149624984139</v>
      </c>
      <c r="M46" s="244">
        <v>92.355450277836397</v>
      </c>
      <c r="N46" s="15"/>
      <c r="O46" s="15"/>
      <c r="P46" s="15"/>
      <c r="Q46" s="15"/>
      <c r="R46" s="15"/>
      <c r="S46" s="15"/>
      <c r="T46" s="15"/>
    </row>
    <row r="47" spans="1:20" ht="9.9" customHeight="1">
      <c r="A47" s="215">
        <v>5</v>
      </c>
      <c r="B47" s="214"/>
      <c r="C47" s="89" t="s">
        <v>31</v>
      </c>
      <c r="D47" s="187" t="s">
        <v>67</v>
      </c>
      <c r="E47" s="243" t="s">
        <v>67</v>
      </c>
      <c r="F47" s="244" t="s">
        <v>67</v>
      </c>
      <c r="G47" s="15"/>
      <c r="H47" s="215">
        <v>5</v>
      </c>
      <c r="I47" s="214"/>
      <c r="J47" s="89" t="s">
        <v>29</v>
      </c>
      <c r="K47" s="187">
        <v>232667.58225000001</v>
      </c>
      <c r="L47" s="243">
        <v>4.6196005602729597</v>
      </c>
      <c r="M47" s="244">
        <v>96.975050838109354</v>
      </c>
      <c r="N47" s="15"/>
      <c r="O47" s="15"/>
      <c r="P47" s="15"/>
      <c r="Q47" s="15"/>
      <c r="R47" s="15"/>
      <c r="S47" s="15"/>
      <c r="T47" s="15"/>
    </row>
    <row r="48" spans="1:20" ht="9.9" customHeight="1">
      <c r="A48" s="215">
        <v>6</v>
      </c>
      <c r="B48" s="214"/>
      <c r="C48" s="89" t="s">
        <v>33</v>
      </c>
      <c r="D48" s="187" t="s">
        <v>67</v>
      </c>
      <c r="E48" s="243" t="s">
        <v>67</v>
      </c>
      <c r="F48" s="244" t="s">
        <v>67</v>
      </c>
      <c r="G48" s="15"/>
      <c r="H48" s="215">
        <v>6</v>
      </c>
      <c r="I48" s="214"/>
      <c r="J48" s="89" t="s">
        <v>31</v>
      </c>
      <c r="K48" s="187">
        <v>113255.88827</v>
      </c>
      <c r="L48" s="243">
        <v>2.248688707927224</v>
      </c>
      <c r="M48" s="244">
        <v>99.223739546036583</v>
      </c>
      <c r="N48" s="15"/>
      <c r="O48" s="15"/>
      <c r="P48" s="15"/>
      <c r="Q48" s="15"/>
      <c r="R48" s="15"/>
      <c r="S48" s="15"/>
      <c r="T48" s="15"/>
    </row>
    <row r="49" spans="1:20" ht="9.9" customHeight="1">
      <c r="A49" s="215">
        <v>7</v>
      </c>
      <c r="B49" s="214"/>
      <c r="C49" s="89" t="s">
        <v>34</v>
      </c>
      <c r="D49" s="187" t="s">
        <v>67</v>
      </c>
      <c r="E49" s="243" t="s">
        <v>67</v>
      </c>
      <c r="F49" s="244" t="s">
        <v>67</v>
      </c>
      <c r="G49" s="15"/>
      <c r="H49" s="215">
        <v>7</v>
      </c>
      <c r="I49" s="214"/>
      <c r="J49" s="89" t="s">
        <v>34</v>
      </c>
      <c r="K49" s="187">
        <v>39096.59302</v>
      </c>
      <c r="L49" s="243">
        <v>0.77626045396341792</v>
      </c>
      <c r="M49" s="244">
        <v>100</v>
      </c>
      <c r="N49" s="15"/>
      <c r="O49" s="15"/>
      <c r="P49" s="15"/>
      <c r="Q49" s="15"/>
      <c r="R49" s="15"/>
      <c r="S49" s="15"/>
      <c r="T49" s="15"/>
    </row>
    <row r="50" spans="1:20" ht="9.9" customHeight="1">
      <c r="A50" s="215">
        <v>8</v>
      </c>
      <c r="B50" s="214"/>
      <c r="C50" s="89" t="s">
        <v>35</v>
      </c>
      <c r="D50" s="187" t="s">
        <v>67</v>
      </c>
      <c r="E50" s="243" t="s">
        <v>67</v>
      </c>
      <c r="F50" s="244" t="s">
        <v>67</v>
      </c>
      <c r="G50" s="15"/>
      <c r="H50" s="215">
        <v>8</v>
      </c>
      <c r="I50" s="214"/>
      <c r="J50" s="89" t="s">
        <v>35</v>
      </c>
      <c r="K50" s="187" t="s">
        <v>67</v>
      </c>
      <c r="L50" s="243" t="s">
        <v>67</v>
      </c>
      <c r="M50" s="244" t="s">
        <v>67</v>
      </c>
      <c r="N50" s="15"/>
      <c r="O50" s="15"/>
      <c r="P50" s="15"/>
      <c r="Q50" s="15"/>
      <c r="R50" s="15"/>
      <c r="S50" s="15"/>
      <c r="T50" s="15"/>
    </row>
    <row r="51" spans="1:20" ht="9.9" customHeight="1">
      <c r="A51" s="215"/>
      <c r="B51" s="214"/>
      <c r="C51" s="89"/>
      <c r="D51" s="187"/>
      <c r="E51" s="243"/>
      <c r="F51" s="244"/>
      <c r="G51" s="15"/>
      <c r="H51" s="215"/>
      <c r="I51" s="214"/>
      <c r="J51" s="89"/>
      <c r="K51" s="187"/>
      <c r="L51" s="243"/>
      <c r="M51" s="244"/>
      <c r="N51" s="15"/>
      <c r="O51" s="15"/>
      <c r="P51" s="15"/>
      <c r="Q51" s="15"/>
      <c r="R51" s="15"/>
      <c r="S51" s="15"/>
      <c r="T51" s="15"/>
    </row>
    <row r="52" spans="1:20" ht="6.75" customHeight="1">
      <c r="A52" s="220"/>
      <c r="B52" s="220"/>
      <c r="C52" s="253"/>
      <c r="D52" s="254"/>
      <c r="E52" s="255"/>
      <c r="F52" s="255"/>
      <c r="G52" s="15"/>
      <c r="H52" s="220"/>
      <c r="I52" s="220"/>
      <c r="J52" s="253"/>
      <c r="K52" s="254"/>
      <c r="L52" s="255"/>
      <c r="M52" s="255"/>
      <c r="N52" s="15"/>
      <c r="O52" s="15"/>
      <c r="P52" s="15"/>
      <c r="Q52" s="15"/>
      <c r="R52" s="15"/>
      <c r="S52" s="15"/>
      <c r="T52" s="15"/>
    </row>
    <row r="53" spans="1:20">
      <c r="A53" s="15" t="s">
        <v>347</v>
      </c>
      <c r="B53" s="26"/>
      <c r="C53" s="15"/>
      <c r="D53" s="15"/>
      <c r="E53" s="15"/>
      <c r="F53" s="15"/>
      <c r="G53" s="15"/>
      <c r="H53" s="15"/>
      <c r="I53" s="15"/>
      <c r="J53" s="15"/>
      <c r="K53" s="15"/>
      <c r="L53" s="15"/>
      <c r="M53" s="15"/>
      <c r="N53" s="15"/>
      <c r="O53" s="15"/>
      <c r="P53" s="15"/>
      <c r="Q53" s="261"/>
      <c r="R53" s="15"/>
      <c r="S53" s="15"/>
      <c r="T53" s="15"/>
    </row>
    <row r="54" spans="1:20">
      <c r="A54" s="15" t="s">
        <v>348</v>
      </c>
      <c r="B54" s="16"/>
      <c r="C54" s="15"/>
      <c r="D54" s="15"/>
      <c r="E54" s="15"/>
      <c r="F54" s="15"/>
      <c r="G54" s="15"/>
      <c r="H54" s="15"/>
      <c r="I54" s="15"/>
      <c r="J54" s="15"/>
      <c r="K54" s="15"/>
      <c r="L54" s="15"/>
      <c r="M54" s="15"/>
      <c r="N54" s="15"/>
      <c r="O54" s="15"/>
      <c r="P54" s="15"/>
      <c r="Q54" s="15"/>
      <c r="R54" s="15"/>
      <c r="S54" s="15"/>
      <c r="T54" s="15"/>
    </row>
    <row r="55" spans="1:20">
      <c r="A55" s="15" t="s">
        <v>326</v>
      </c>
      <c r="B55" s="15"/>
      <c r="C55" s="15"/>
      <c r="D55" s="15"/>
      <c r="E55" s="15"/>
      <c r="F55" s="15"/>
      <c r="G55" s="15"/>
      <c r="H55" s="15"/>
      <c r="I55" s="15"/>
      <c r="J55" s="15"/>
      <c r="K55" s="15"/>
      <c r="L55" s="15"/>
      <c r="M55" s="15"/>
      <c r="N55" s="15"/>
      <c r="O55" s="15"/>
      <c r="P55" s="15"/>
      <c r="Q55" s="15"/>
      <c r="R55" s="15"/>
      <c r="S55" s="15"/>
      <c r="T55" s="15"/>
    </row>
    <row r="56" spans="1:20" ht="13.2" customHeight="1">
      <c r="A56" s="192" t="s">
        <v>327</v>
      </c>
      <c r="B56" s="192"/>
      <c r="C56" s="192"/>
      <c r="D56" s="192"/>
      <c r="E56" s="192"/>
      <c r="F56" s="192"/>
      <c r="G56" s="192"/>
      <c r="H56" s="192"/>
      <c r="I56" s="192"/>
      <c r="J56" s="192"/>
      <c r="K56" s="192"/>
      <c r="L56" s="192"/>
      <c r="M56" s="192"/>
      <c r="N56" s="192"/>
      <c r="O56" s="192"/>
      <c r="P56" s="192"/>
      <c r="Q56" s="192"/>
      <c r="R56" s="192"/>
      <c r="S56" s="192"/>
      <c r="T56" s="192"/>
    </row>
    <row r="57" spans="1:20">
      <c r="A57" s="192"/>
      <c r="B57" s="192"/>
      <c r="C57" s="192"/>
      <c r="D57" s="192"/>
      <c r="E57" s="192"/>
      <c r="F57" s="192"/>
      <c r="G57" s="192"/>
      <c r="H57" s="192"/>
      <c r="I57" s="192"/>
      <c r="J57" s="192"/>
      <c r="K57" s="192"/>
      <c r="L57" s="192"/>
      <c r="M57" s="192"/>
      <c r="N57" s="192"/>
      <c r="O57" s="192"/>
      <c r="P57" s="192"/>
      <c r="Q57" s="192"/>
      <c r="R57" s="192"/>
      <c r="S57" s="192"/>
      <c r="T57" s="192"/>
    </row>
    <row r="58" spans="1:20">
      <c r="A58" s="192"/>
      <c r="B58" s="192"/>
      <c r="C58" s="192"/>
      <c r="D58" s="192"/>
      <c r="E58" s="192"/>
      <c r="F58" s="192"/>
      <c r="G58" s="192"/>
      <c r="H58" s="192"/>
      <c r="I58" s="192"/>
      <c r="J58" s="192"/>
      <c r="K58" s="192"/>
      <c r="L58" s="192"/>
      <c r="M58" s="192"/>
      <c r="N58" s="192"/>
      <c r="O58" s="192"/>
      <c r="P58" s="192"/>
      <c r="Q58" s="192"/>
      <c r="R58" s="192"/>
      <c r="S58" s="192"/>
      <c r="T58" s="192"/>
    </row>
    <row r="59" spans="1:20">
      <c r="A59" s="95" t="s">
        <v>38</v>
      </c>
    </row>
  </sheetData>
  <mergeCells count="37">
    <mergeCell ref="L40:L41"/>
    <mergeCell ref="M40:M41"/>
    <mergeCell ref="A56:T58"/>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BEDE93C8-5F10-474C-AAB7-E843A95C7D0D}"/>
    <hyperlink ref="A1" location="Índice!A1" display="Volver al Índice" xr:uid="{BAD0AF2A-2593-4AF9-A2A0-5A46978C8F1F}"/>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C548-EE7B-4B16-8BBF-532706DACA5D}">
  <dimension ref="A1:F433"/>
  <sheetViews>
    <sheetView showGridLines="0" topLeftCell="A43" zoomScaleNormal="100" workbookViewId="0"/>
  </sheetViews>
  <sheetFormatPr baseColWidth="10" defaultColWidth="11.44140625" defaultRowHeight="13.2"/>
  <cols>
    <col min="1" max="1" width="4.44140625" style="308" customWidth="1"/>
    <col min="2" max="2" width="1.44140625" style="308" customWidth="1"/>
    <col min="3" max="3" width="30.44140625" style="308" customWidth="1"/>
    <col min="4" max="6" width="21.44140625" style="308" customWidth="1"/>
    <col min="7" max="16384" width="11.44140625" style="308"/>
  </cols>
  <sheetData>
    <row r="1" spans="1:6" s="263" customFormat="1" ht="17.100000000000001" customHeight="1">
      <c r="A1" s="1221" t="s">
        <v>1029</v>
      </c>
      <c r="B1" s="262"/>
      <c r="C1" s="262"/>
      <c r="D1" s="262"/>
      <c r="E1" s="262"/>
      <c r="F1" s="262"/>
    </row>
    <row r="2" spans="1:6" s="265" customFormat="1" ht="24" customHeight="1">
      <c r="A2" s="264" t="s">
        <v>349</v>
      </c>
      <c r="B2" s="264"/>
      <c r="C2" s="264"/>
      <c r="D2" s="264"/>
      <c r="E2" s="264"/>
      <c r="F2" s="264"/>
    </row>
    <row r="3" spans="1:6" s="267" customFormat="1" ht="18.899999999999999" customHeight="1">
      <c r="A3" s="266">
        <v>45688</v>
      </c>
      <c r="B3" s="266"/>
      <c r="C3" s="266"/>
      <c r="D3" s="266"/>
      <c r="E3" s="266"/>
      <c r="F3" s="266"/>
    </row>
    <row r="4" spans="1:6" s="263" customFormat="1" ht="17.100000000000001" customHeight="1">
      <c r="A4" s="268" t="s">
        <v>70</v>
      </c>
      <c r="B4" s="268"/>
      <c r="C4" s="268"/>
      <c r="D4" s="268"/>
      <c r="E4" s="268"/>
      <c r="F4" s="268"/>
    </row>
    <row r="5" spans="1:6" s="270" customFormat="1" ht="15" customHeight="1">
      <c r="A5" s="269" t="s">
        <v>350</v>
      </c>
      <c r="B5" s="269"/>
      <c r="C5" s="269"/>
      <c r="D5" s="269"/>
      <c r="E5" s="269"/>
      <c r="F5" s="269"/>
    </row>
    <row r="6" spans="1:6" s="271" customFormat="1" ht="7.05" customHeight="1" thickBot="1"/>
    <row r="7" spans="1:6" s="275" customFormat="1" ht="9.9" customHeight="1">
      <c r="A7" s="272" t="s">
        <v>1</v>
      </c>
      <c r="B7" s="272"/>
      <c r="C7" s="273"/>
      <c r="D7" s="273" t="s">
        <v>329</v>
      </c>
      <c r="E7" s="274" t="s">
        <v>351</v>
      </c>
      <c r="F7" s="274" t="s">
        <v>352</v>
      </c>
    </row>
    <row r="8" spans="1:6" s="275" customFormat="1" ht="16.5" customHeight="1">
      <c r="A8" s="276"/>
      <c r="B8" s="276"/>
      <c r="C8" s="276"/>
      <c r="D8" s="276"/>
      <c r="E8" s="277" t="s">
        <v>341</v>
      </c>
      <c r="F8" s="277" t="s">
        <v>342</v>
      </c>
    </row>
    <row r="9" spans="1:6" s="275" customFormat="1" ht="8.4" customHeight="1">
      <c r="A9" s="278"/>
      <c r="B9" s="278"/>
      <c r="C9" s="279"/>
      <c r="D9" s="278"/>
      <c r="E9" s="280"/>
      <c r="F9" s="280"/>
    </row>
    <row r="10" spans="1:6" s="286" customFormat="1" ht="12.15" customHeight="1">
      <c r="A10" s="278">
        <v>1</v>
      </c>
      <c r="B10" s="281"/>
      <c r="C10" s="282" t="s">
        <v>28</v>
      </c>
      <c r="D10" s="283">
        <v>0</v>
      </c>
      <c r="E10" s="284" t="s">
        <v>67</v>
      </c>
      <c r="F10" s="285" t="s">
        <v>67</v>
      </c>
    </row>
    <row r="11" spans="1:6" s="286" customFormat="1" ht="12.15" customHeight="1">
      <c r="A11" s="278">
        <v>2</v>
      </c>
      <c r="B11" s="281"/>
      <c r="C11" s="282" t="s">
        <v>29</v>
      </c>
      <c r="D11" s="283">
        <v>0</v>
      </c>
      <c r="E11" s="284" t="s">
        <v>67</v>
      </c>
      <c r="F11" s="285" t="s">
        <v>67</v>
      </c>
    </row>
    <row r="12" spans="1:6" s="286" customFormat="1" ht="12.15" customHeight="1">
      <c r="A12" s="278">
        <v>3</v>
      </c>
      <c r="B12" s="281"/>
      <c r="C12" s="282" t="s">
        <v>33</v>
      </c>
      <c r="D12" s="283">
        <v>0</v>
      </c>
      <c r="E12" s="284" t="s">
        <v>67</v>
      </c>
      <c r="F12" s="285" t="s">
        <v>67</v>
      </c>
    </row>
    <row r="13" spans="1:6" s="286" customFormat="1" ht="12.15" customHeight="1">
      <c r="A13" s="278">
        <v>4</v>
      </c>
      <c r="B13" s="281"/>
      <c r="C13" s="282" t="s">
        <v>32</v>
      </c>
      <c r="D13" s="283">
        <v>0</v>
      </c>
      <c r="E13" s="284" t="s">
        <v>67</v>
      </c>
      <c r="F13" s="285" t="s">
        <v>67</v>
      </c>
    </row>
    <row r="14" spans="1:6" s="286" customFormat="1" ht="12.15" customHeight="1">
      <c r="A14" s="278">
        <v>5</v>
      </c>
      <c r="B14" s="281"/>
      <c r="C14" s="282" t="s">
        <v>30</v>
      </c>
      <c r="D14" s="283">
        <v>0</v>
      </c>
      <c r="E14" s="284" t="s">
        <v>67</v>
      </c>
      <c r="F14" s="285" t="s">
        <v>67</v>
      </c>
    </row>
    <row r="15" spans="1:6" s="286" customFormat="1" ht="12.15" customHeight="1">
      <c r="A15" s="278">
        <v>6</v>
      </c>
      <c r="B15" s="281"/>
      <c r="C15" s="282" t="s">
        <v>34</v>
      </c>
      <c r="D15" s="283">
        <v>0</v>
      </c>
      <c r="E15" s="284" t="s">
        <v>67</v>
      </c>
      <c r="F15" s="285" t="s">
        <v>67</v>
      </c>
    </row>
    <row r="16" spans="1:6" s="286" customFormat="1" ht="12.15" customHeight="1">
      <c r="A16" s="278">
        <v>7</v>
      </c>
      <c r="B16" s="281"/>
      <c r="C16" s="282" t="s">
        <v>31</v>
      </c>
      <c r="D16" s="283">
        <v>0</v>
      </c>
      <c r="E16" s="284" t="s">
        <v>67</v>
      </c>
      <c r="F16" s="285" t="s">
        <v>67</v>
      </c>
    </row>
    <row r="17" spans="1:6" s="286" customFormat="1" ht="12.15" customHeight="1">
      <c r="A17" s="278">
        <v>8</v>
      </c>
      <c r="B17" s="281"/>
      <c r="C17" s="282" t="s">
        <v>35</v>
      </c>
      <c r="D17" s="283">
        <v>0</v>
      </c>
      <c r="E17" s="284" t="s">
        <v>67</v>
      </c>
      <c r="F17" s="285" t="s">
        <v>67</v>
      </c>
    </row>
    <row r="18" spans="1:6" s="286" customFormat="1" ht="12.15" customHeight="1">
      <c r="A18" s="278"/>
      <c r="B18" s="281"/>
      <c r="C18" s="282"/>
      <c r="D18" s="283"/>
      <c r="E18" s="284"/>
      <c r="F18" s="285"/>
    </row>
    <row r="19" spans="1:6" s="291" customFormat="1" ht="6.75" customHeight="1">
      <c r="A19" s="287"/>
      <c r="B19" s="287"/>
      <c r="C19" s="288"/>
      <c r="D19" s="289"/>
      <c r="E19" s="290"/>
      <c r="F19" s="290"/>
    </row>
    <row r="20" spans="1:6" s="291" customFormat="1" ht="11.85" customHeight="1">
      <c r="C20" s="292"/>
      <c r="D20" s="293"/>
      <c r="E20" s="294"/>
      <c r="F20" s="294"/>
    </row>
    <row r="21" spans="1:6" s="270" customFormat="1" ht="15" customHeight="1">
      <c r="A21" s="269" t="s">
        <v>353</v>
      </c>
      <c r="B21" s="269"/>
      <c r="C21" s="269"/>
      <c r="D21" s="269"/>
      <c r="E21" s="269"/>
      <c r="F21" s="295"/>
    </row>
    <row r="22" spans="1:6" s="271" customFormat="1" ht="7.05" customHeight="1" thickBot="1"/>
    <row r="23" spans="1:6" s="275" customFormat="1" ht="9.9" customHeight="1">
      <c r="A23" s="272" t="s">
        <v>1</v>
      </c>
      <c r="B23" s="272"/>
      <c r="C23" s="273"/>
      <c r="D23" s="273" t="s">
        <v>329</v>
      </c>
      <c r="E23" s="274" t="s">
        <v>351</v>
      </c>
      <c r="F23" s="274" t="s">
        <v>352</v>
      </c>
    </row>
    <row r="24" spans="1:6" s="275" customFormat="1" ht="16.5" customHeight="1">
      <c r="A24" s="276"/>
      <c r="B24" s="276"/>
      <c r="C24" s="276"/>
      <c r="D24" s="276"/>
      <c r="E24" s="277" t="s">
        <v>341</v>
      </c>
      <c r="F24" s="277" t="s">
        <v>342</v>
      </c>
    </row>
    <row r="25" spans="1:6" s="275" customFormat="1" ht="8.4" customHeight="1">
      <c r="A25" s="278"/>
      <c r="B25" s="278"/>
      <c r="C25" s="279"/>
      <c r="D25" s="278"/>
      <c r="E25" s="280"/>
      <c r="F25" s="280"/>
    </row>
    <row r="26" spans="1:6" s="286" customFormat="1" ht="12.15" customHeight="1">
      <c r="A26" s="278">
        <v>1</v>
      </c>
      <c r="B26" s="281"/>
      <c r="C26" s="282" t="s">
        <v>32</v>
      </c>
      <c r="D26" s="283">
        <v>1519860.2960000001</v>
      </c>
      <c r="E26" s="284">
        <v>85.991503560637724</v>
      </c>
      <c r="F26" s="285">
        <v>85.991503560637724</v>
      </c>
    </row>
    <row r="27" spans="1:6" s="286" customFormat="1" ht="12.15" customHeight="1">
      <c r="A27" s="278">
        <v>2</v>
      </c>
      <c r="B27" s="281"/>
      <c r="C27" s="282" t="s">
        <v>28</v>
      </c>
      <c r="D27" s="283">
        <v>247593.73499999999</v>
      </c>
      <c r="E27" s="284">
        <v>14.008496439362276</v>
      </c>
      <c r="F27" s="285">
        <v>100</v>
      </c>
    </row>
    <row r="28" spans="1:6" s="286" customFormat="1" ht="12.15" customHeight="1">
      <c r="A28" s="278">
        <v>3</v>
      </c>
      <c r="B28" s="281"/>
      <c r="C28" s="282" t="s">
        <v>30</v>
      </c>
      <c r="D28" s="283">
        <v>0</v>
      </c>
      <c r="E28" s="284" t="s">
        <v>67</v>
      </c>
      <c r="F28" s="285" t="s">
        <v>67</v>
      </c>
    </row>
    <row r="29" spans="1:6" s="286" customFormat="1" ht="12.15" customHeight="1">
      <c r="A29" s="278">
        <v>4</v>
      </c>
      <c r="B29" s="281"/>
      <c r="C29" s="282" t="s">
        <v>29</v>
      </c>
      <c r="D29" s="283">
        <v>0</v>
      </c>
      <c r="E29" s="284" t="s">
        <v>67</v>
      </c>
      <c r="F29" s="285" t="s">
        <v>67</v>
      </c>
    </row>
    <row r="30" spans="1:6" s="286" customFormat="1" ht="12.15" customHeight="1">
      <c r="A30" s="278">
        <v>5</v>
      </c>
      <c r="B30" s="281"/>
      <c r="C30" s="282" t="s">
        <v>33</v>
      </c>
      <c r="D30" s="283">
        <v>0</v>
      </c>
      <c r="E30" s="284" t="s">
        <v>67</v>
      </c>
      <c r="F30" s="285" t="s">
        <v>67</v>
      </c>
    </row>
    <row r="31" spans="1:6" s="286" customFormat="1" ht="12.15" customHeight="1">
      <c r="A31" s="278">
        <v>6</v>
      </c>
      <c r="B31" s="281"/>
      <c r="C31" s="282" t="s">
        <v>34</v>
      </c>
      <c r="D31" s="283">
        <v>0</v>
      </c>
      <c r="E31" s="284" t="s">
        <v>67</v>
      </c>
      <c r="F31" s="285" t="s">
        <v>67</v>
      </c>
    </row>
    <row r="32" spans="1:6" s="286" customFormat="1" ht="12.15" customHeight="1">
      <c r="A32" s="278">
        <v>7</v>
      </c>
      <c r="B32" s="281"/>
      <c r="C32" s="282" t="s">
        <v>31</v>
      </c>
      <c r="D32" s="283">
        <v>0</v>
      </c>
      <c r="E32" s="284" t="s">
        <v>67</v>
      </c>
      <c r="F32" s="285" t="s">
        <v>67</v>
      </c>
    </row>
    <row r="33" spans="1:6" s="286" customFormat="1" ht="12.15" customHeight="1">
      <c r="A33" s="278">
        <v>8</v>
      </c>
      <c r="B33" s="281"/>
      <c r="C33" s="282" t="s">
        <v>35</v>
      </c>
      <c r="D33" s="283">
        <v>0</v>
      </c>
      <c r="E33" s="284" t="s">
        <v>67</v>
      </c>
      <c r="F33" s="285" t="s">
        <v>67</v>
      </c>
    </row>
    <row r="34" spans="1:6" s="286" customFormat="1" ht="12.15" customHeight="1">
      <c r="A34" s="278"/>
      <c r="B34" s="281"/>
      <c r="C34" s="282"/>
      <c r="D34" s="283"/>
      <c r="E34" s="284"/>
      <c r="F34" s="285"/>
    </row>
    <row r="35" spans="1:6" s="291" customFormat="1" ht="9" customHeight="1">
      <c r="A35" s="287"/>
      <c r="B35" s="287"/>
      <c r="C35" s="288"/>
      <c r="D35" s="289"/>
      <c r="E35" s="290"/>
      <c r="F35" s="290"/>
    </row>
    <row r="36" spans="1:6" s="291" customFormat="1" ht="7.5" customHeight="1">
      <c r="C36" s="292"/>
      <c r="D36" s="293"/>
      <c r="E36" s="294"/>
      <c r="F36" s="294"/>
    </row>
    <row r="37" spans="1:6" s="270" customFormat="1" ht="15" customHeight="1">
      <c r="A37" s="269" t="s">
        <v>354</v>
      </c>
      <c r="B37" s="269"/>
      <c r="C37" s="269"/>
      <c r="D37" s="269"/>
      <c r="E37" s="269"/>
      <c r="F37" s="269"/>
    </row>
    <row r="38" spans="1:6" s="271" customFormat="1" ht="7.05" customHeight="1" thickBot="1"/>
    <row r="39" spans="1:6" s="296" customFormat="1" ht="9.9" customHeight="1">
      <c r="A39" s="272" t="s">
        <v>1</v>
      </c>
      <c r="B39" s="272"/>
      <c r="C39" s="273"/>
      <c r="D39" s="273" t="s">
        <v>329</v>
      </c>
      <c r="E39" s="274" t="s">
        <v>351</v>
      </c>
      <c r="F39" s="274" t="s">
        <v>352</v>
      </c>
    </row>
    <row r="40" spans="1:6" s="296" customFormat="1" ht="15.75" customHeight="1">
      <c r="A40" s="276"/>
      <c r="B40" s="276"/>
      <c r="C40" s="276"/>
      <c r="D40" s="276"/>
      <c r="E40" s="277" t="s">
        <v>341</v>
      </c>
      <c r="F40" s="277" t="s">
        <v>342</v>
      </c>
    </row>
    <row r="41" spans="1:6" s="296" customFormat="1" ht="8.4" customHeight="1">
      <c r="A41" s="286"/>
      <c r="B41" s="286"/>
      <c r="C41" s="279"/>
      <c r="D41" s="278"/>
      <c r="E41" s="280"/>
      <c r="F41" s="280"/>
    </row>
    <row r="42" spans="1:6" s="286" customFormat="1" ht="12.15" customHeight="1">
      <c r="A42" s="278">
        <v>1</v>
      </c>
      <c r="B42" s="281"/>
      <c r="C42" s="282" t="s">
        <v>29</v>
      </c>
      <c r="D42" s="283">
        <v>2320839.9700000002</v>
      </c>
      <c r="E42" s="284">
        <v>29.549433198532384</v>
      </c>
      <c r="F42" s="285">
        <v>29.549433198532384</v>
      </c>
    </row>
    <row r="43" spans="1:6" s="286" customFormat="1" ht="12.15" customHeight="1">
      <c r="A43" s="278">
        <v>2</v>
      </c>
      <c r="B43" s="281"/>
      <c r="C43" s="282" t="s">
        <v>28</v>
      </c>
      <c r="D43" s="283">
        <v>2001939.571</v>
      </c>
      <c r="E43" s="284">
        <v>25.489124793366546</v>
      </c>
      <c r="F43" s="285">
        <v>55.038557991898927</v>
      </c>
    </row>
    <row r="44" spans="1:6" s="286" customFormat="1" ht="12.15" customHeight="1">
      <c r="A44" s="278">
        <v>3</v>
      </c>
      <c r="B44" s="281"/>
      <c r="C44" s="282" t="s">
        <v>33</v>
      </c>
      <c r="D44" s="283">
        <v>1536335.504</v>
      </c>
      <c r="E44" s="284">
        <v>19.560953763641692</v>
      </c>
      <c r="F44" s="285">
        <v>74.599511755540618</v>
      </c>
    </row>
    <row r="45" spans="1:6" s="286" customFormat="1" ht="12.15" customHeight="1">
      <c r="A45" s="278">
        <v>4</v>
      </c>
      <c r="B45" s="281"/>
      <c r="C45" s="282" t="s">
        <v>30</v>
      </c>
      <c r="D45" s="283">
        <v>978503.995</v>
      </c>
      <c r="E45" s="284">
        <v>12.458523124603701</v>
      </c>
      <c r="F45" s="285">
        <v>87.058034880144319</v>
      </c>
    </row>
    <row r="46" spans="1:6" s="286" customFormat="1" ht="12.15" customHeight="1">
      <c r="A46" s="278">
        <v>5</v>
      </c>
      <c r="B46" s="281"/>
      <c r="C46" s="282" t="s">
        <v>34</v>
      </c>
      <c r="D46" s="283">
        <v>529548.76599999995</v>
      </c>
      <c r="E46" s="284">
        <v>6.7423286777856779</v>
      </c>
      <c r="F46" s="285">
        <v>93.800363557929998</v>
      </c>
    </row>
    <row r="47" spans="1:6" s="286" customFormat="1" ht="12.15" customHeight="1">
      <c r="A47" s="278">
        <v>6</v>
      </c>
      <c r="B47" s="281"/>
      <c r="C47" s="282" t="s">
        <v>35</v>
      </c>
      <c r="D47" s="283">
        <v>315619.946</v>
      </c>
      <c r="E47" s="284">
        <v>4.0185409726683554</v>
      </c>
      <c r="F47" s="285">
        <v>97.81890453059836</v>
      </c>
    </row>
    <row r="48" spans="1:6" s="286" customFormat="1" ht="12.15" customHeight="1">
      <c r="A48" s="278">
        <v>7</v>
      </c>
      <c r="B48" s="281"/>
      <c r="C48" s="282" t="s">
        <v>31</v>
      </c>
      <c r="D48" s="283">
        <v>169309.78</v>
      </c>
      <c r="E48" s="284">
        <v>2.1556885001287758</v>
      </c>
      <c r="F48" s="285">
        <v>99.974593030727135</v>
      </c>
    </row>
    <row r="49" spans="1:6" s="286" customFormat="1" ht="12.15" customHeight="1">
      <c r="A49" s="278">
        <v>8</v>
      </c>
      <c r="B49" s="281"/>
      <c r="C49" s="282" t="s">
        <v>32</v>
      </c>
      <c r="D49" s="283">
        <v>1995.4870000000001</v>
      </c>
      <c r="E49" s="284">
        <v>2.540696927287054E-2</v>
      </c>
      <c r="F49" s="285">
        <v>100</v>
      </c>
    </row>
    <row r="50" spans="1:6" s="286" customFormat="1" ht="12.15" customHeight="1">
      <c r="A50" s="278"/>
      <c r="B50" s="281"/>
      <c r="C50" s="282"/>
      <c r="D50" s="283"/>
      <c r="E50" s="284"/>
      <c r="F50" s="285"/>
    </row>
    <row r="51" spans="1:6" s="291" customFormat="1" ht="6" customHeight="1">
      <c r="A51" s="287"/>
      <c r="B51" s="287"/>
      <c r="C51" s="297"/>
      <c r="D51" s="297"/>
      <c r="E51" s="297"/>
      <c r="F51" s="297"/>
    </row>
    <row r="52" spans="1:6" s="271" customFormat="1" ht="9.75" customHeight="1">
      <c r="C52" s="298"/>
      <c r="D52" s="299"/>
      <c r="E52" s="300"/>
      <c r="F52" s="300"/>
    </row>
    <row r="53" spans="1:6" s="270" customFormat="1" ht="15" customHeight="1">
      <c r="A53" s="269" t="s">
        <v>355</v>
      </c>
      <c r="B53" s="269"/>
      <c r="C53" s="269"/>
      <c r="D53" s="269"/>
      <c r="E53" s="269"/>
      <c r="F53" s="269"/>
    </row>
    <row r="54" spans="1:6" s="271" customFormat="1" ht="7.05" customHeight="1" thickBot="1"/>
    <row r="55" spans="1:6" s="296" customFormat="1" ht="12.75" customHeight="1">
      <c r="A55" s="272" t="s">
        <v>1</v>
      </c>
      <c r="B55" s="272"/>
      <c r="C55" s="273"/>
      <c r="D55" s="273" t="s">
        <v>329</v>
      </c>
      <c r="E55" s="274" t="s">
        <v>351</v>
      </c>
      <c r="F55" s="274" t="s">
        <v>352</v>
      </c>
    </row>
    <row r="56" spans="1:6" s="286" customFormat="1" ht="12.75" customHeight="1">
      <c r="A56" s="276"/>
      <c r="B56" s="276"/>
      <c r="C56" s="276"/>
      <c r="D56" s="276"/>
      <c r="E56" s="277" t="s">
        <v>341</v>
      </c>
      <c r="F56" s="277" t="s">
        <v>342</v>
      </c>
    </row>
    <row r="57" spans="1:6" s="286" customFormat="1" ht="7.5" customHeight="1">
      <c r="C57" s="279"/>
      <c r="D57" s="278"/>
      <c r="E57" s="280"/>
      <c r="F57" s="280"/>
    </row>
    <row r="58" spans="1:6" s="286" customFormat="1" ht="12.15" customHeight="1">
      <c r="A58" s="278">
        <v>1</v>
      </c>
      <c r="B58" s="281"/>
      <c r="C58" s="282" t="s">
        <v>33</v>
      </c>
      <c r="D58" s="283">
        <v>29091.491999999998</v>
      </c>
      <c r="E58" s="284">
        <v>100</v>
      </c>
      <c r="F58" s="285">
        <v>100</v>
      </c>
    </row>
    <row r="59" spans="1:6" s="286" customFormat="1" ht="12.15" customHeight="1">
      <c r="A59" s="278">
        <v>2</v>
      </c>
      <c r="B59" s="281"/>
      <c r="C59" s="282" t="s">
        <v>28</v>
      </c>
      <c r="D59" s="283">
        <v>0</v>
      </c>
      <c r="E59" s="284" t="s">
        <v>67</v>
      </c>
      <c r="F59" s="285" t="s">
        <v>67</v>
      </c>
    </row>
    <row r="60" spans="1:6" s="286" customFormat="1" ht="12.15" customHeight="1">
      <c r="A60" s="278">
        <v>3</v>
      </c>
      <c r="B60" s="281"/>
      <c r="C60" s="282" t="s">
        <v>29</v>
      </c>
      <c r="D60" s="283">
        <v>0</v>
      </c>
      <c r="E60" s="284" t="s">
        <v>67</v>
      </c>
      <c r="F60" s="285" t="s">
        <v>67</v>
      </c>
    </row>
    <row r="61" spans="1:6" s="286" customFormat="1" ht="12.15" customHeight="1">
      <c r="A61" s="278">
        <v>4</v>
      </c>
      <c r="B61" s="281"/>
      <c r="C61" s="282" t="s">
        <v>356</v>
      </c>
      <c r="D61" s="283">
        <v>0</v>
      </c>
      <c r="E61" s="284" t="s">
        <v>67</v>
      </c>
      <c r="F61" s="285" t="s">
        <v>67</v>
      </c>
    </row>
    <row r="62" spans="1:6" s="286" customFormat="1" ht="12.15" customHeight="1">
      <c r="A62" s="278">
        <v>5</v>
      </c>
      <c r="B62" s="281"/>
      <c r="C62" s="282" t="s">
        <v>32</v>
      </c>
      <c r="D62" s="283">
        <v>0</v>
      </c>
      <c r="E62" s="284" t="s">
        <v>67</v>
      </c>
      <c r="F62" s="285" t="s">
        <v>67</v>
      </c>
    </row>
    <row r="63" spans="1:6" s="286" customFormat="1" ht="12.15" customHeight="1">
      <c r="A63" s="278">
        <v>6</v>
      </c>
      <c r="B63" s="281"/>
      <c r="C63" s="282" t="s">
        <v>30</v>
      </c>
      <c r="D63" s="283">
        <v>0</v>
      </c>
      <c r="E63" s="284" t="s">
        <v>67</v>
      </c>
      <c r="F63" s="285" t="s">
        <v>67</v>
      </c>
    </row>
    <row r="64" spans="1:6" s="286" customFormat="1" ht="12.15" customHeight="1">
      <c r="A64" s="278">
        <v>7</v>
      </c>
      <c r="B64" s="281"/>
      <c r="C64" s="282" t="s">
        <v>34</v>
      </c>
      <c r="D64" s="283">
        <v>0</v>
      </c>
      <c r="E64" s="284" t="s">
        <v>67</v>
      </c>
      <c r="F64" s="285" t="s">
        <v>67</v>
      </c>
    </row>
    <row r="65" spans="1:6" s="286" customFormat="1" ht="12.15" customHeight="1">
      <c r="A65" s="278">
        <v>8</v>
      </c>
      <c r="B65" s="281"/>
      <c r="C65" s="282" t="s">
        <v>31</v>
      </c>
      <c r="D65" s="283">
        <v>0</v>
      </c>
      <c r="E65" s="284" t="s">
        <v>67</v>
      </c>
      <c r="F65" s="285" t="s">
        <v>67</v>
      </c>
    </row>
    <row r="66" spans="1:6" s="286" customFormat="1" ht="12.15" customHeight="1">
      <c r="A66" s="278"/>
      <c r="B66" s="281"/>
      <c r="C66" s="282"/>
      <c r="D66" s="283"/>
      <c r="E66" s="284"/>
      <c r="F66" s="285"/>
    </row>
    <row r="67" spans="1:6" s="291" customFormat="1" ht="6" customHeight="1">
      <c r="A67" s="287"/>
      <c r="B67" s="287"/>
      <c r="C67" s="288"/>
      <c r="D67" s="301"/>
      <c r="E67" s="302"/>
      <c r="F67" s="302"/>
    </row>
    <row r="68" spans="1:6" s="271" customFormat="1" ht="6" customHeight="1">
      <c r="A68" s="286"/>
      <c r="B68" s="286"/>
      <c r="C68" s="286"/>
      <c r="D68" s="286"/>
      <c r="E68" s="286"/>
      <c r="F68" s="286"/>
    </row>
    <row r="69" spans="1:6" s="304" customFormat="1" ht="11.1" customHeight="1">
      <c r="A69" s="286" t="s">
        <v>357</v>
      </c>
      <c r="B69" s="303"/>
      <c r="C69" s="286"/>
      <c r="D69" s="286"/>
      <c r="E69" s="286"/>
      <c r="F69" s="286"/>
    </row>
    <row r="70" spans="1:6" s="304" customFormat="1" ht="11.1" customHeight="1">
      <c r="A70" s="305" t="s">
        <v>358</v>
      </c>
      <c r="B70" s="303"/>
      <c r="C70" s="286"/>
      <c r="D70" s="286"/>
      <c r="E70" s="286"/>
      <c r="F70" s="286"/>
    </row>
    <row r="71" spans="1:6" s="306" customFormat="1" ht="10.199999999999999">
      <c r="A71" s="95" t="s">
        <v>38</v>
      </c>
    </row>
    <row r="72" spans="1:6" s="271" customFormat="1">
      <c r="A72" s="307"/>
      <c r="B72" s="286"/>
      <c r="C72" s="286"/>
      <c r="D72" s="286"/>
      <c r="E72" s="286"/>
      <c r="F72" s="286"/>
    </row>
    <row r="73" spans="1:6" s="271" customFormat="1"/>
    <row r="74" spans="1:6" s="271" customFormat="1"/>
    <row r="75" spans="1:6" s="271" customFormat="1"/>
    <row r="76" spans="1:6" s="271" customFormat="1"/>
    <row r="77" spans="1:6" s="271" customFormat="1"/>
    <row r="78" spans="1:6" s="271" customFormat="1"/>
    <row r="79" spans="1:6" s="271" customFormat="1"/>
    <row r="80" spans="1:6" s="271" customFormat="1"/>
    <row r="81" s="271" customFormat="1"/>
    <row r="82" s="271" customFormat="1"/>
    <row r="83" s="271" customFormat="1"/>
    <row r="84" s="271" customFormat="1"/>
    <row r="85" s="271" customFormat="1"/>
    <row r="86" s="271" customFormat="1"/>
    <row r="87" s="271" customFormat="1"/>
    <row r="88" s="271" customFormat="1"/>
    <row r="89" s="271" customFormat="1"/>
    <row r="90" s="271" customFormat="1"/>
    <row r="91" s="271" customFormat="1"/>
    <row r="92" s="271" customFormat="1"/>
    <row r="93" s="271" customFormat="1"/>
    <row r="94" s="271" customFormat="1"/>
    <row r="95" s="271" customFormat="1"/>
    <row r="96" s="271" customFormat="1"/>
    <row r="97" s="271" customFormat="1"/>
    <row r="98" s="271" customFormat="1"/>
    <row r="99" s="271" customFormat="1"/>
    <row r="100" s="271" customFormat="1"/>
    <row r="101" s="271" customFormat="1"/>
    <row r="102" s="271" customFormat="1"/>
    <row r="103" s="271" customFormat="1"/>
    <row r="104" s="271" customFormat="1"/>
    <row r="105" s="271" customFormat="1"/>
    <row r="106" s="271" customFormat="1"/>
    <row r="107" s="271" customFormat="1"/>
    <row r="108" s="271" customFormat="1"/>
    <row r="109" s="271" customFormat="1"/>
    <row r="110" s="271" customFormat="1"/>
    <row r="111" s="271" customFormat="1"/>
    <row r="112" s="271" customFormat="1"/>
    <row r="113" s="271" customFormat="1"/>
    <row r="114" s="271" customFormat="1"/>
    <row r="115" s="271" customFormat="1"/>
    <row r="116" s="271" customFormat="1"/>
    <row r="117" s="271" customFormat="1"/>
    <row r="118" s="271" customFormat="1"/>
    <row r="119" s="271" customFormat="1"/>
    <row r="120" s="271" customFormat="1"/>
    <row r="121" s="271" customFormat="1"/>
    <row r="122" s="271" customFormat="1"/>
    <row r="123" s="271" customFormat="1"/>
    <row r="124" s="271" customFormat="1"/>
    <row r="125" s="271" customFormat="1"/>
    <row r="126" s="271" customFormat="1"/>
    <row r="127" s="271" customFormat="1"/>
    <row r="128" s="271" customFormat="1"/>
    <row r="129" s="271" customFormat="1"/>
    <row r="130" s="271" customFormat="1"/>
    <row r="131" s="271" customFormat="1"/>
    <row r="132" s="271" customFormat="1"/>
    <row r="133" s="271" customFormat="1"/>
    <row r="134" s="271" customFormat="1"/>
    <row r="135" s="271" customFormat="1"/>
    <row r="136" s="271" customFormat="1"/>
    <row r="137" s="271" customFormat="1"/>
    <row r="138" s="271" customFormat="1"/>
    <row r="139" s="271" customFormat="1"/>
    <row r="140" s="271" customFormat="1"/>
    <row r="141" s="271" customFormat="1"/>
    <row r="142" s="271" customFormat="1"/>
    <row r="143" s="271" customFormat="1"/>
    <row r="144" s="271" customFormat="1"/>
    <row r="145" s="271" customFormat="1"/>
    <row r="146" s="271" customFormat="1"/>
    <row r="147" s="271" customFormat="1"/>
    <row r="148" s="271" customFormat="1"/>
    <row r="149" s="271" customFormat="1"/>
    <row r="150" s="271" customFormat="1"/>
    <row r="151" s="271" customFormat="1"/>
    <row r="152" s="271" customFormat="1"/>
    <row r="153" s="271" customFormat="1"/>
    <row r="154" s="271" customFormat="1"/>
    <row r="155" s="271" customFormat="1"/>
    <row r="156" s="271" customFormat="1"/>
    <row r="157" s="271" customFormat="1"/>
    <row r="158" s="271" customFormat="1"/>
    <row r="159" s="271" customFormat="1"/>
    <row r="160" s="271" customFormat="1"/>
    <row r="161" s="271" customFormat="1"/>
    <row r="162" s="271" customFormat="1"/>
    <row r="163" s="271" customFormat="1"/>
    <row r="164" s="271" customFormat="1"/>
    <row r="165" s="271" customFormat="1"/>
    <row r="166" s="271" customFormat="1"/>
    <row r="167" s="271" customFormat="1"/>
    <row r="168" s="271" customFormat="1"/>
    <row r="169" s="271" customFormat="1"/>
    <row r="170" s="271" customFormat="1"/>
    <row r="171" s="271" customFormat="1"/>
    <row r="172" s="271" customFormat="1"/>
    <row r="173" s="271" customFormat="1"/>
    <row r="174" s="271" customFormat="1"/>
    <row r="175" s="271" customFormat="1"/>
    <row r="176" s="271" customFormat="1"/>
    <row r="177" s="271" customFormat="1"/>
    <row r="178" s="271" customFormat="1"/>
    <row r="179" s="271" customFormat="1"/>
    <row r="180" s="271" customFormat="1"/>
    <row r="181" s="271" customFormat="1"/>
    <row r="182" s="271" customFormat="1"/>
    <row r="183" s="271" customFormat="1"/>
    <row r="184" s="271" customFormat="1"/>
    <row r="185" s="271" customFormat="1"/>
    <row r="186" s="271" customFormat="1"/>
    <row r="187" s="271" customFormat="1"/>
    <row r="188" s="271" customFormat="1"/>
    <row r="189" s="271" customFormat="1"/>
    <row r="190" s="271" customFormat="1"/>
    <row r="191" s="271" customFormat="1"/>
    <row r="192" s="271" customFormat="1"/>
    <row r="193" s="271" customFormat="1"/>
    <row r="194" s="271" customFormat="1"/>
    <row r="195" s="271" customFormat="1"/>
    <row r="196" s="271" customFormat="1"/>
    <row r="197" s="271" customFormat="1"/>
    <row r="198" s="271" customFormat="1"/>
    <row r="199" s="271" customFormat="1"/>
    <row r="200" s="271" customFormat="1"/>
    <row r="201" s="271" customFormat="1"/>
    <row r="202" s="271" customFormat="1"/>
    <row r="203" s="271" customFormat="1"/>
    <row r="204" s="271" customFormat="1"/>
    <row r="205" s="271" customFormat="1"/>
    <row r="206" s="271" customFormat="1"/>
    <row r="207" s="271" customFormat="1"/>
    <row r="208" s="271" customFormat="1"/>
    <row r="209" s="271" customFormat="1"/>
    <row r="210" s="271" customFormat="1"/>
    <row r="211" s="271" customFormat="1"/>
    <row r="212" s="271" customFormat="1"/>
    <row r="213" s="271" customFormat="1"/>
    <row r="214" s="271" customFormat="1"/>
    <row r="215" s="271" customFormat="1"/>
    <row r="216" s="271" customFormat="1"/>
    <row r="217" s="271" customFormat="1"/>
    <row r="218" s="271" customFormat="1"/>
    <row r="219" s="271" customFormat="1"/>
    <row r="220" s="271" customFormat="1"/>
    <row r="221" s="271" customFormat="1"/>
    <row r="222" s="271" customFormat="1"/>
    <row r="223" s="271" customFormat="1"/>
    <row r="224" s="271" customFormat="1"/>
    <row r="225" s="271" customFormat="1"/>
    <row r="226" s="271" customFormat="1"/>
    <row r="227" s="271" customFormat="1"/>
    <row r="228" s="271" customFormat="1"/>
    <row r="229" s="271" customFormat="1"/>
    <row r="230" s="271" customFormat="1"/>
    <row r="231" s="271" customFormat="1"/>
    <row r="232" s="271" customFormat="1"/>
    <row r="233" s="271" customFormat="1"/>
    <row r="234" s="271" customFormat="1"/>
    <row r="235" s="271" customFormat="1"/>
    <row r="236" s="271" customFormat="1"/>
    <row r="237" s="271" customFormat="1"/>
    <row r="238" s="271" customFormat="1"/>
    <row r="239" s="271" customFormat="1"/>
    <row r="240" s="271" customFormat="1"/>
    <row r="241" s="271" customFormat="1"/>
    <row r="242" s="271" customFormat="1"/>
    <row r="243" s="271" customFormat="1"/>
    <row r="244" s="271" customFormat="1"/>
    <row r="245" s="271" customFormat="1"/>
    <row r="246" s="271" customFormat="1"/>
    <row r="247" s="271" customFormat="1"/>
    <row r="248" s="271" customFormat="1"/>
    <row r="249" s="271" customFormat="1"/>
    <row r="250" s="271" customFormat="1"/>
    <row r="251" s="271" customFormat="1"/>
    <row r="252" s="271" customFormat="1"/>
    <row r="253" s="271" customFormat="1"/>
    <row r="254" s="271" customFormat="1"/>
    <row r="255" s="271" customFormat="1"/>
    <row r="256" s="271" customFormat="1"/>
    <row r="257" s="271" customFormat="1"/>
    <row r="258" s="271" customFormat="1"/>
    <row r="259" s="271" customFormat="1"/>
    <row r="260" s="271" customFormat="1"/>
    <row r="261" s="271" customFormat="1"/>
    <row r="262" s="271" customFormat="1"/>
    <row r="263" s="271" customFormat="1"/>
    <row r="264" s="271" customFormat="1"/>
    <row r="265" s="271" customFormat="1"/>
    <row r="266" s="271" customFormat="1"/>
    <row r="267" s="271" customFormat="1"/>
    <row r="268" s="271" customFormat="1"/>
    <row r="269" s="271" customFormat="1"/>
    <row r="270" s="271" customFormat="1"/>
    <row r="271" s="271" customFormat="1"/>
    <row r="272" s="271" customFormat="1"/>
    <row r="273" s="271" customFormat="1"/>
    <row r="274" s="271" customFormat="1"/>
    <row r="275" s="271" customFormat="1"/>
    <row r="276" s="271" customFormat="1"/>
    <row r="277" s="271" customFormat="1"/>
    <row r="278" s="271" customFormat="1"/>
    <row r="279" s="271" customFormat="1"/>
    <row r="280" s="271" customFormat="1"/>
    <row r="281" s="271" customFormat="1"/>
    <row r="282" s="271" customFormat="1"/>
    <row r="283" s="271" customFormat="1"/>
    <row r="284" s="271" customFormat="1"/>
    <row r="285" s="271" customFormat="1"/>
    <row r="286" s="271" customFormat="1"/>
    <row r="287" s="271" customFormat="1"/>
    <row r="288" s="271" customFormat="1"/>
    <row r="289" s="271" customFormat="1"/>
    <row r="290" s="271" customFormat="1"/>
    <row r="291" s="271" customFormat="1"/>
    <row r="292" s="271" customFormat="1"/>
    <row r="293" s="271" customFormat="1"/>
    <row r="294" s="271" customFormat="1"/>
    <row r="295" s="271" customFormat="1"/>
    <row r="296" s="271" customFormat="1"/>
    <row r="297" s="271" customFormat="1"/>
    <row r="298" s="271" customFormat="1"/>
    <row r="299" s="271" customFormat="1"/>
    <row r="300" s="271" customFormat="1"/>
    <row r="301" s="271" customFormat="1"/>
    <row r="302" s="271" customFormat="1"/>
    <row r="303" s="271" customFormat="1"/>
    <row r="304" s="271" customFormat="1"/>
    <row r="305" s="271" customFormat="1"/>
    <row r="306" s="271" customFormat="1"/>
    <row r="307" s="271" customFormat="1"/>
    <row r="308" s="271" customFormat="1"/>
    <row r="309" s="271" customFormat="1"/>
    <row r="310" s="271" customFormat="1"/>
    <row r="311" s="271" customFormat="1"/>
    <row r="312" s="271" customFormat="1"/>
    <row r="313" s="271" customFormat="1"/>
    <row r="314" s="271" customFormat="1"/>
    <row r="315" s="271" customFormat="1"/>
    <row r="316" s="271" customFormat="1"/>
    <row r="317" s="271" customFormat="1"/>
    <row r="318" s="271" customFormat="1"/>
    <row r="319" s="271" customFormat="1"/>
    <row r="320" s="271" customFormat="1"/>
    <row r="321" s="271" customFormat="1"/>
    <row r="322" s="271" customFormat="1"/>
    <row r="323" s="271" customFormat="1"/>
    <row r="324" s="271" customFormat="1"/>
    <row r="325" s="271" customFormat="1"/>
    <row r="326" s="271" customFormat="1"/>
    <row r="327" s="271" customFormat="1"/>
    <row r="328" s="271" customFormat="1"/>
    <row r="329" s="271" customFormat="1"/>
    <row r="330" s="271" customFormat="1"/>
    <row r="331" s="271" customFormat="1"/>
    <row r="332" s="271" customFormat="1"/>
    <row r="333" s="271" customFormat="1"/>
    <row r="334" s="271" customFormat="1"/>
    <row r="335" s="271" customFormat="1"/>
    <row r="336" s="271" customFormat="1"/>
    <row r="337" s="271" customFormat="1"/>
    <row r="338" s="271" customFormat="1"/>
    <row r="339" s="271" customFormat="1"/>
    <row r="340" s="271" customFormat="1"/>
    <row r="341" s="271" customFormat="1"/>
    <row r="342" s="271" customFormat="1"/>
    <row r="343" s="271" customFormat="1"/>
    <row r="344" s="271" customFormat="1"/>
    <row r="345" s="271" customFormat="1"/>
    <row r="346" s="271" customFormat="1"/>
    <row r="347" s="271" customFormat="1"/>
    <row r="348" s="271" customFormat="1"/>
    <row r="349" s="271" customFormat="1"/>
    <row r="350" s="271" customFormat="1"/>
    <row r="351" s="271" customFormat="1"/>
    <row r="352" s="271" customFormat="1"/>
    <row r="353" s="271" customFormat="1"/>
    <row r="354" s="271" customFormat="1"/>
    <row r="355" s="271" customFormat="1"/>
    <row r="356" s="271" customFormat="1"/>
    <row r="357" s="271" customFormat="1"/>
    <row r="358" s="271" customFormat="1"/>
    <row r="359" s="271" customFormat="1"/>
    <row r="360" s="271" customFormat="1"/>
    <row r="361" s="271" customFormat="1"/>
    <row r="362" s="271" customFormat="1"/>
    <row r="363" s="271" customFormat="1"/>
    <row r="364" s="271" customFormat="1"/>
    <row r="365" s="271" customFormat="1"/>
    <row r="366" s="271" customFormat="1"/>
    <row r="367" s="271" customFormat="1"/>
    <row r="368" s="271" customFormat="1"/>
    <row r="369" s="271" customFormat="1"/>
    <row r="370" s="271" customFormat="1"/>
    <row r="371" s="271" customFormat="1"/>
    <row r="372" s="271" customFormat="1"/>
    <row r="373" s="271" customFormat="1"/>
    <row r="374" s="271" customFormat="1"/>
    <row r="375" s="271" customFormat="1"/>
    <row r="376" s="271" customFormat="1"/>
    <row r="377" s="271" customFormat="1"/>
    <row r="378" s="271" customFormat="1"/>
    <row r="379" s="271" customFormat="1"/>
    <row r="380" s="271" customFormat="1"/>
    <row r="381" s="271" customFormat="1"/>
    <row r="382" s="271" customFormat="1"/>
    <row r="383" s="271" customFormat="1"/>
    <row r="384" s="271" customFormat="1"/>
    <row r="385" s="271" customFormat="1"/>
    <row r="386" s="271" customFormat="1"/>
    <row r="387" s="271" customFormat="1"/>
    <row r="388" s="271" customFormat="1"/>
    <row r="389" s="271" customFormat="1"/>
    <row r="390" s="271" customFormat="1"/>
    <row r="391" s="271" customFormat="1"/>
    <row r="392" s="271" customFormat="1"/>
    <row r="393" s="271" customFormat="1"/>
    <row r="394" s="271" customFormat="1"/>
    <row r="395" s="271" customFormat="1"/>
    <row r="396" s="271" customFormat="1"/>
    <row r="397" s="271" customFormat="1"/>
    <row r="398" s="271" customFormat="1"/>
    <row r="399" s="271" customFormat="1"/>
    <row r="400" s="271" customFormat="1"/>
    <row r="401" s="271" customFormat="1"/>
    <row r="402" s="271" customFormat="1"/>
    <row r="403" s="271" customFormat="1"/>
    <row r="404" s="271" customFormat="1"/>
    <row r="405" s="271" customFormat="1"/>
    <row r="406" s="271" customFormat="1"/>
    <row r="407" s="271" customFormat="1"/>
    <row r="408" s="271" customFormat="1"/>
    <row r="409" s="271" customFormat="1"/>
    <row r="410" s="271" customFormat="1"/>
    <row r="411" s="271" customFormat="1"/>
    <row r="412" s="271" customFormat="1"/>
    <row r="413" s="271" customFormat="1"/>
    <row r="414" s="271" customFormat="1"/>
    <row r="415" s="271" customFormat="1"/>
    <row r="416" s="271" customFormat="1"/>
    <row r="417" s="271" customFormat="1"/>
    <row r="418" s="271" customFormat="1"/>
    <row r="419" s="271" customFormat="1"/>
    <row r="420" s="271" customFormat="1"/>
    <row r="421" s="271" customFormat="1"/>
    <row r="422" s="271" customFormat="1"/>
    <row r="423" s="271" customFormat="1"/>
    <row r="424" s="271" customFormat="1"/>
    <row r="425" s="271" customFormat="1"/>
    <row r="426" s="271" customFormat="1"/>
    <row r="427" s="271" customFormat="1"/>
    <row r="428" s="271" customFormat="1"/>
    <row r="429" s="271" customFormat="1"/>
    <row r="430" s="271" customFormat="1"/>
    <row r="431" s="271" customFormat="1"/>
    <row r="432" s="271" customFormat="1"/>
    <row r="433" s="271"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F9723AEB-7060-43E8-B871-C818521D7216}"/>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6665-8F57-4142-B514-0C8C9C7E6F83}">
  <dimension ref="A1:G58"/>
  <sheetViews>
    <sheetView showGridLines="0" topLeftCell="A37" zoomScaleNormal="100" workbookViewId="0"/>
  </sheetViews>
  <sheetFormatPr baseColWidth="10" defaultColWidth="11.44140625" defaultRowHeight="13.2"/>
  <cols>
    <col min="1" max="1" width="6.44140625" style="351" customWidth="1"/>
    <col min="2" max="2" width="0.88671875" style="351" customWidth="1"/>
    <col min="3" max="3" width="26.88671875" style="351" customWidth="1"/>
    <col min="4" max="6" width="18.44140625" style="351" customWidth="1"/>
    <col min="7" max="7" width="11.88671875" style="351" customWidth="1"/>
    <col min="8" max="16384" width="11.44140625" style="351"/>
  </cols>
  <sheetData>
    <row r="1" spans="1:6" s="310" customFormat="1" ht="15" customHeight="1">
      <c r="A1" s="1216" t="s">
        <v>1029</v>
      </c>
      <c r="B1" s="309"/>
      <c r="C1" s="309"/>
      <c r="D1" s="309"/>
      <c r="E1" s="309"/>
      <c r="F1" s="309"/>
    </row>
    <row r="2" spans="1:6" s="312" customFormat="1" ht="19.5" customHeight="1">
      <c r="A2" s="311" t="s">
        <v>359</v>
      </c>
      <c r="B2" s="311"/>
      <c r="C2" s="311"/>
      <c r="D2" s="311"/>
      <c r="E2" s="311"/>
      <c r="F2" s="311"/>
    </row>
    <row r="3" spans="1:6" s="309" customFormat="1" ht="20.100000000000001" customHeight="1">
      <c r="A3" s="313">
        <v>45688</v>
      </c>
      <c r="B3" s="313"/>
      <c r="C3" s="313"/>
      <c r="D3" s="313"/>
      <c r="E3" s="313"/>
      <c r="F3" s="313"/>
    </row>
    <row r="4" spans="1:6" s="315" customFormat="1" ht="20.100000000000001" customHeight="1">
      <c r="A4" s="314" t="s">
        <v>70</v>
      </c>
      <c r="B4" s="314"/>
      <c r="C4" s="314"/>
      <c r="D4" s="314"/>
      <c r="E4" s="314"/>
      <c r="F4" s="314"/>
    </row>
    <row r="5" spans="1:6" s="316" customFormat="1" ht="4.6500000000000004" customHeight="1"/>
    <row r="6" spans="1:6" s="316" customFormat="1" ht="15" customHeight="1">
      <c r="A6" s="317" t="s">
        <v>71</v>
      </c>
      <c r="B6" s="317"/>
      <c r="C6" s="317"/>
      <c r="D6" s="317"/>
      <c r="E6" s="317"/>
      <c r="F6" s="317"/>
    </row>
    <row r="7" spans="1:6" s="318" customFormat="1" ht="7.05" customHeight="1" thickBot="1"/>
    <row r="8" spans="1:6" s="322" customFormat="1" ht="12.3" customHeight="1">
      <c r="A8" s="319" t="s">
        <v>1</v>
      </c>
      <c r="B8" s="319"/>
      <c r="C8" s="320"/>
      <c r="D8" s="320" t="s">
        <v>329</v>
      </c>
      <c r="E8" s="321" t="s">
        <v>351</v>
      </c>
      <c r="F8" s="321" t="s">
        <v>360</v>
      </c>
    </row>
    <row r="9" spans="1:6" s="322" customFormat="1" ht="12.3" customHeight="1">
      <c r="A9" s="323"/>
      <c r="B9" s="323"/>
      <c r="C9" s="323"/>
      <c r="D9" s="323"/>
      <c r="E9" s="324" t="s">
        <v>341</v>
      </c>
      <c r="F9" s="324" t="s">
        <v>342</v>
      </c>
    </row>
    <row r="10" spans="1:6" s="322" customFormat="1" ht="4.6500000000000004" customHeight="1">
      <c r="A10" s="325"/>
      <c r="B10" s="325"/>
      <c r="C10" s="326"/>
      <c r="D10" s="327"/>
      <c r="E10" s="328"/>
      <c r="F10" s="328"/>
    </row>
    <row r="11" spans="1:6" s="325" customFormat="1" ht="12.15" customHeight="1">
      <c r="A11" s="327">
        <v>1</v>
      </c>
      <c r="B11" s="329"/>
      <c r="C11" s="330" t="s">
        <v>28</v>
      </c>
      <c r="D11" s="331">
        <v>856.55200000000002</v>
      </c>
      <c r="E11" s="332">
        <v>100</v>
      </c>
      <c r="F11" s="333">
        <v>100</v>
      </c>
    </row>
    <row r="12" spans="1:6" s="325" customFormat="1" ht="12.15" customHeight="1">
      <c r="A12" s="327">
        <v>2</v>
      </c>
      <c r="B12" s="329"/>
      <c r="C12" s="330" t="s">
        <v>29</v>
      </c>
      <c r="D12" s="331">
        <v>0</v>
      </c>
      <c r="E12" s="332" t="s">
        <v>67</v>
      </c>
      <c r="F12" s="333" t="s">
        <v>67</v>
      </c>
    </row>
    <row r="13" spans="1:6" s="325" customFormat="1" ht="12.15" customHeight="1">
      <c r="A13" s="327">
        <v>3</v>
      </c>
      <c r="B13" s="329"/>
      <c r="C13" s="330" t="s">
        <v>33</v>
      </c>
      <c r="D13" s="331">
        <v>0</v>
      </c>
      <c r="E13" s="332" t="s">
        <v>67</v>
      </c>
      <c r="F13" s="333" t="s">
        <v>67</v>
      </c>
    </row>
    <row r="14" spans="1:6" s="325" customFormat="1" ht="12.15" customHeight="1">
      <c r="A14" s="327">
        <v>4</v>
      </c>
      <c r="B14" s="329"/>
      <c r="C14" s="330" t="s">
        <v>32</v>
      </c>
      <c r="D14" s="331">
        <v>0</v>
      </c>
      <c r="E14" s="332" t="s">
        <v>67</v>
      </c>
      <c r="F14" s="333" t="s">
        <v>67</v>
      </c>
    </row>
    <row r="15" spans="1:6" s="325" customFormat="1" ht="12.15" customHeight="1">
      <c r="A15" s="327">
        <v>5</v>
      </c>
      <c r="B15" s="329"/>
      <c r="C15" s="330" t="s">
        <v>30</v>
      </c>
      <c r="D15" s="331">
        <v>0</v>
      </c>
      <c r="E15" s="332" t="s">
        <v>67</v>
      </c>
      <c r="F15" s="333" t="s">
        <v>67</v>
      </c>
    </row>
    <row r="16" spans="1:6" s="325" customFormat="1" ht="12.15" customHeight="1">
      <c r="A16" s="327">
        <v>6</v>
      </c>
      <c r="B16" s="329"/>
      <c r="C16" s="330" t="s">
        <v>34</v>
      </c>
      <c r="D16" s="331">
        <v>0</v>
      </c>
      <c r="E16" s="332" t="s">
        <v>67</v>
      </c>
      <c r="F16" s="333" t="s">
        <v>67</v>
      </c>
    </row>
    <row r="17" spans="1:7" s="325" customFormat="1" ht="12.15" customHeight="1">
      <c r="A17" s="327">
        <v>7</v>
      </c>
      <c r="B17" s="329"/>
      <c r="C17" s="330" t="s">
        <v>31</v>
      </c>
      <c r="D17" s="331">
        <v>0</v>
      </c>
      <c r="E17" s="332" t="s">
        <v>67</v>
      </c>
      <c r="F17" s="333" t="s">
        <v>67</v>
      </c>
    </row>
    <row r="18" spans="1:7" s="325" customFormat="1" ht="12.15" customHeight="1">
      <c r="A18" s="327">
        <v>8</v>
      </c>
      <c r="B18" s="329"/>
      <c r="C18" s="330" t="s">
        <v>35</v>
      </c>
      <c r="D18" s="331">
        <v>0</v>
      </c>
      <c r="E18" s="332" t="s">
        <v>67</v>
      </c>
      <c r="F18" s="333" t="s">
        <v>67</v>
      </c>
    </row>
    <row r="19" spans="1:7" s="325" customFormat="1" ht="12.15" customHeight="1">
      <c r="A19" s="327"/>
      <c r="B19" s="329"/>
      <c r="C19" s="330"/>
      <c r="D19" s="331"/>
      <c r="E19" s="332"/>
      <c r="F19" s="333"/>
    </row>
    <row r="20" spans="1:7" s="338" customFormat="1" ht="7.5" customHeight="1">
      <c r="A20" s="334"/>
      <c r="B20" s="334"/>
      <c r="C20" s="335"/>
      <c r="D20" s="336"/>
      <c r="E20" s="337"/>
      <c r="F20" s="337"/>
    </row>
    <row r="21" spans="1:7" s="318" customFormat="1" ht="7.5" customHeight="1">
      <c r="D21" s="339"/>
    </row>
    <row r="22" spans="1:7" s="315" customFormat="1" ht="13.65" customHeight="1">
      <c r="A22" s="317" t="s">
        <v>91</v>
      </c>
      <c r="B22" s="317"/>
      <c r="C22" s="317"/>
      <c r="D22" s="317"/>
      <c r="E22" s="317"/>
      <c r="F22" s="317"/>
    </row>
    <row r="23" spans="1:7" s="318" customFormat="1" ht="7.05" customHeight="1" thickBot="1"/>
    <row r="24" spans="1:7" s="322" customFormat="1" ht="12.3" customHeight="1">
      <c r="A24" s="319" t="s">
        <v>1</v>
      </c>
      <c r="B24" s="319"/>
      <c r="C24" s="320"/>
      <c r="D24" s="320" t="s">
        <v>329</v>
      </c>
      <c r="E24" s="321" t="s">
        <v>351</v>
      </c>
      <c r="F24" s="321" t="s">
        <v>352</v>
      </c>
    </row>
    <row r="25" spans="1:7" s="325" customFormat="1" ht="12.3" customHeight="1">
      <c r="A25" s="323"/>
      <c r="B25" s="323"/>
      <c r="C25" s="323"/>
      <c r="D25" s="323"/>
      <c r="E25" s="324" t="s">
        <v>341</v>
      </c>
      <c r="F25" s="324" t="s">
        <v>342</v>
      </c>
    </row>
    <row r="26" spans="1:7" s="325" customFormat="1" ht="4.6500000000000004" customHeight="1">
      <c r="A26" s="326"/>
      <c r="B26" s="326"/>
      <c r="C26" s="326"/>
      <c r="D26" s="327"/>
      <c r="E26" s="328"/>
      <c r="F26" s="328"/>
    </row>
    <row r="27" spans="1:7" s="325" customFormat="1" ht="12.15" customHeight="1">
      <c r="A27" s="327">
        <v>1</v>
      </c>
      <c r="B27" s="329"/>
      <c r="C27" s="330" t="s">
        <v>32</v>
      </c>
      <c r="D27" s="331">
        <v>727506.99600000004</v>
      </c>
      <c r="E27" s="332">
        <v>46.710245363419659</v>
      </c>
      <c r="F27" s="333">
        <v>46.710245363419659</v>
      </c>
      <c r="G27" s="340"/>
    </row>
    <row r="28" spans="1:7" s="325" customFormat="1" ht="12.15" customHeight="1">
      <c r="A28" s="327">
        <v>2</v>
      </c>
      <c r="B28" s="329"/>
      <c r="C28" s="330" t="s">
        <v>29</v>
      </c>
      <c r="D28" s="331">
        <v>258047.36300000001</v>
      </c>
      <c r="E28" s="332">
        <v>16.568164577641284</v>
      </c>
      <c r="F28" s="333">
        <v>63.278409941060943</v>
      </c>
      <c r="G28" s="340"/>
    </row>
    <row r="29" spans="1:7" s="325" customFormat="1" ht="12.15" customHeight="1">
      <c r="A29" s="327">
        <v>3</v>
      </c>
      <c r="B29" s="329"/>
      <c r="C29" s="330" t="s">
        <v>30</v>
      </c>
      <c r="D29" s="331">
        <v>251675.44099999999</v>
      </c>
      <c r="E29" s="332">
        <v>16.159049556489553</v>
      </c>
      <c r="F29" s="333">
        <v>79.437459497550492</v>
      </c>
      <c r="G29" s="340"/>
    </row>
    <row r="30" spans="1:7" s="325" customFormat="1" ht="12.15" customHeight="1">
      <c r="A30" s="327">
        <v>4</v>
      </c>
      <c r="B30" s="329"/>
      <c r="C30" s="330" t="s">
        <v>31</v>
      </c>
      <c r="D30" s="331">
        <v>166333.53599999999</v>
      </c>
      <c r="E30" s="332">
        <v>10.679595277356201</v>
      </c>
      <c r="F30" s="333">
        <v>90.117054774906691</v>
      </c>
      <c r="G30" s="340"/>
    </row>
    <row r="31" spans="1:7" s="325" customFormat="1" ht="12.15" customHeight="1">
      <c r="A31" s="327">
        <v>5</v>
      </c>
      <c r="B31" s="329"/>
      <c r="C31" s="330" t="s">
        <v>28</v>
      </c>
      <c r="D31" s="331">
        <v>137135.37100000001</v>
      </c>
      <c r="E31" s="332">
        <v>8.8049006574963364</v>
      </c>
      <c r="F31" s="333">
        <v>98.921955432403024</v>
      </c>
      <c r="G31" s="340"/>
    </row>
    <row r="32" spans="1:7" s="325" customFormat="1" ht="12.15" customHeight="1">
      <c r="A32" s="327">
        <v>6</v>
      </c>
      <c r="B32" s="329"/>
      <c r="C32" s="330" t="s">
        <v>34</v>
      </c>
      <c r="D32" s="331">
        <v>16790.422999999999</v>
      </c>
      <c r="E32" s="332">
        <v>1.0780443107733424</v>
      </c>
      <c r="F32" s="333">
        <v>99.99999974317636</v>
      </c>
      <c r="G32" s="340"/>
    </row>
    <row r="33" spans="1:7" s="325" customFormat="1" ht="12.15" customHeight="1">
      <c r="A33" s="327">
        <v>7</v>
      </c>
      <c r="B33" s="329"/>
      <c r="C33" s="330" t="s">
        <v>35</v>
      </c>
      <c r="D33" s="331">
        <v>4.0000000000000001E-3</v>
      </c>
      <c r="E33" s="332">
        <v>2.5682362160222941E-7</v>
      </c>
      <c r="F33" s="333">
        <v>99.999999999999986</v>
      </c>
      <c r="G33" s="340"/>
    </row>
    <row r="34" spans="1:7" s="325" customFormat="1" ht="12.15" customHeight="1">
      <c r="A34" s="327">
        <v>8</v>
      </c>
      <c r="B34" s="329"/>
      <c r="C34" s="330" t="s">
        <v>33</v>
      </c>
      <c r="D34" s="331">
        <v>0</v>
      </c>
      <c r="E34" s="332" t="s">
        <v>67</v>
      </c>
      <c r="F34" s="333" t="s">
        <v>67</v>
      </c>
      <c r="G34" s="340"/>
    </row>
    <row r="35" spans="1:7" s="325" customFormat="1" ht="12.15" customHeight="1">
      <c r="A35" s="327"/>
      <c r="B35" s="329"/>
      <c r="C35" s="330"/>
      <c r="D35" s="331"/>
      <c r="E35" s="332"/>
      <c r="F35" s="333"/>
      <c r="G35" s="340"/>
    </row>
    <row r="36" spans="1:7" s="338" customFormat="1" ht="5.25" customHeight="1">
      <c r="A36" s="334"/>
      <c r="B36" s="334"/>
      <c r="C36" s="335"/>
      <c r="D36" s="336"/>
      <c r="E36" s="337"/>
      <c r="F36" s="337"/>
    </row>
    <row r="37" spans="1:7" s="318" customFormat="1" ht="7.5" customHeight="1">
      <c r="D37" s="341"/>
      <c r="E37" s="341"/>
      <c r="F37" s="342"/>
    </row>
    <row r="38" spans="1:7" s="315" customFormat="1" ht="14.25" customHeight="1">
      <c r="A38" s="317" t="s">
        <v>73</v>
      </c>
      <c r="B38" s="317"/>
      <c r="C38" s="317"/>
      <c r="D38" s="317"/>
      <c r="E38" s="317"/>
      <c r="F38" s="317"/>
    </row>
    <row r="39" spans="1:7" s="318" customFormat="1" ht="7.05" customHeight="1" thickBot="1"/>
    <row r="40" spans="1:7" s="322" customFormat="1" ht="12.3" customHeight="1">
      <c r="A40" s="319" t="s">
        <v>1</v>
      </c>
      <c r="B40" s="319"/>
      <c r="C40" s="320"/>
      <c r="D40" s="320" t="s">
        <v>329</v>
      </c>
      <c r="E40" s="321" t="s">
        <v>351</v>
      </c>
      <c r="F40" s="321" t="s">
        <v>352</v>
      </c>
    </row>
    <row r="41" spans="1:7" s="325" customFormat="1" ht="12.3" customHeight="1">
      <c r="A41" s="323"/>
      <c r="B41" s="323"/>
      <c r="C41" s="323"/>
      <c r="D41" s="323"/>
      <c r="E41" s="324" t="s">
        <v>341</v>
      </c>
      <c r="F41" s="324" t="s">
        <v>342</v>
      </c>
    </row>
    <row r="42" spans="1:7" s="325" customFormat="1" ht="4.6500000000000004" customHeight="1">
      <c r="C42" s="326"/>
      <c r="D42" s="327"/>
      <c r="E42" s="328"/>
      <c r="F42" s="328"/>
    </row>
    <row r="43" spans="1:7" s="325" customFormat="1" ht="12.15" customHeight="1">
      <c r="A43" s="327">
        <v>1</v>
      </c>
      <c r="B43" s="329"/>
      <c r="C43" s="330" t="s">
        <v>29</v>
      </c>
      <c r="D43" s="331">
        <v>1329299.6310000001</v>
      </c>
      <c r="E43" s="332">
        <v>31.317599508172624</v>
      </c>
      <c r="F43" s="333">
        <v>31.317599508172624</v>
      </c>
    </row>
    <row r="44" spans="1:7" s="325" customFormat="1" ht="12.15" customHeight="1">
      <c r="A44" s="327">
        <v>2</v>
      </c>
      <c r="B44" s="329"/>
      <c r="C44" s="330" t="s">
        <v>28</v>
      </c>
      <c r="D44" s="331">
        <v>1112252.317</v>
      </c>
      <c r="E44" s="332">
        <v>26.204079052996487</v>
      </c>
      <c r="F44" s="333">
        <v>57.521678561169111</v>
      </c>
      <c r="G44" s="343"/>
    </row>
    <row r="45" spans="1:7" s="325" customFormat="1" ht="12.15" customHeight="1">
      <c r="A45" s="327">
        <v>3</v>
      </c>
      <c r="B45" s="329"/>
      <c r="C45" s="330" t="s">
        <v>30</v>
      </c>
      <c r="D45" s="331">
        <v>630006.59100000001</v>
      </c>
      <c r="E45" s="332">
        <v>14.842623622489448</v>
      </c>
      <c r="F45" s="333">
        <v>72.364302183658566</v>
      </c>
      <c r="G45" s="343"/>
    </row>
    <row r="46" spans="1:7" s="325" customFormat="1" ht="12.15" customHeight="1">
      <c r="A46" s="327">
        <v>4</v>
      </c>
      <c r="B46" s="329"/>
      <c r="C46" s="330" t="s">
        <v>34</v>
      </c>
      <c r="D46" s="331">
        <v>516830.67200000002</v>
      </c>
      <c r="E46" s="332">
        <v>12.176258551324102</v>
      </c>
      <c r="F46" s="333">
        <v>84.540560734982662</v>
      </c>
      <c r="G46" s="343"/>
    </row>
    <row r="47" spans="1:7" s="325" customFormat="1" ht="12.15" customHeight="1">
      <c r="A47" s="327">
        <v>5</v>
      </c>
      <c r="B47" s="329"/>
      <c r="C47" s="330" t="s">
        <v>32</v>
      </c>
      <c r="D47" s="331">
        <v>460482.40299999999</v>
      </c>
      <c r="E47" s="332">
        <v>10.848722997738458</v>
      </c>
      <c r="F47" s="333">
        <v>95.389283732721125</v>
      </c>
      <c r="G47" s="343"/>
    </row>
    <row r="48" spans="1:7" s="325" customFormat="1" ht="12.15" customHeight="1">
      <c r="A48" s="327">
        <v>6</v>
      </c>
      <c r="B48" s="329"/>
      <c r="C48" s="330" t="s">
        <v>35</v>
      </c>
      <c r="D48" s="331">
        <v>110770.73</v>
      </c>
      <c r="E48" s="332">
        <v>2.6097000845161009</v>
      </c>
      <c r="F48" s="333">
        <v>97.998983817237232</v>
      </c>
      <c r="G48" s="343"/>
    </row>
    <row r="49" spans="1:7" s="325" customFormat="1" ht="12.15" customHeight="1">
      <c r="A49" s="327">
        <v>7</v>
      </c>
      <c r="B49" s="329"/>
      <c r="C49" s="330" t="s">
        <v>31</v>
      </c>
      <c r="D49" s="331">
        <v>84934.672999999995</v>
      </c>
      <c r="E49" s="332">
        <v>2.0010161827627875</v>
      </c>
      <c r="F49" s="333">
        <v>100.00000000000001</v>
      </c>
      <c r="G49" s="343"/>
    </row>
    <row r="50" spans="1:7" s="325" customFormat="1" ht="12.15" customHeight="1">
      <c r="A50" s="327">
        <v>8</v>
      </c>
      <c r="B50" s="329"/>
      <c r="C50" s="330" t="s">
        <v>33</v>
      </c>
      <c r="D50" s="331">
        <v>0</v>
      </c>
      <c r="E50" s="332" t="s">
        <v>67</v>
      </c>
      <c r="F50" s="333" t="s">
        <v>67</v>
      </c>
      <c r="G50" s="343"/>
    </row>
    <row r="51" spans="1:7" s="325" customFormat="1" ht="12.15" customHeight="1">
      <c r="A51" s="327"/>
      <c r="B51" s="329"/>
      <c r="C51" s="330"/>
      <c r="D51" s="331"/>
      <c r="E51" s="332"/>
      <c r="F51" s="333"/>
      <c r="G51" s="343"/>
    </row>
    <row r="52" spans="1:7" s="338" customFormat="1" ht="6" customHeight="1">
      <c r="A52" s="334"/>
      <c r="B52" s="334"/>
      <c r="C52" s="335"/>
      <c r="D52" s="336"/>
      <c r="E52" s="337"/>
      <c r="F52" s="344"/>
    </row>
    <row r="53" spans="1:7" s="346" customFormat="1" ht="8.4" customHeight="1">
      <c r="A53" s="327"/>
      <c r="B53" s="327"/>
      <c r="C53" s="325"/>
      <c r="D53" s="345"/>
      <c r="E53" s="325"/>
      <c r="F53" s="325"/>
    </row>
    <row r="54" spans="1:7" s="346" customFormat="1" ht="11.1" customHeight="1">
      <c r="A54" s="347" t="s">
        <v>361</v>
      </c>
      <c r="B54" s="347"/>
      <c r="C54" s="325"/>
      <c r="D54" s="325"/>
      <c r="E54" s="325"/>
      <c r="F54" s="325"/>
    </row>
    <row r="55" spans="1:7">
      <c r="A55" s="95" t="s">
        <v>38</v>
      </c>
      <c r="B55" s="348"/>
      <c r="C55" s="330"/>
      <c r="D55" s="349"/>
      <c r="E55" s="350"/>
      <c r="F55" s="350"/>
    </row>
    <row r="56" spans="1:7">
      <c r="C56" s="330"/>
    </row>
    <row r="57" spans="1:7">
      <c r="A57" s="352"/>
      <c r="B57" s="352"/>
      <c r="C57" s="352"/>
      <c r="D57" s="353"/>
      <c r="E57" s="353"/>
      <c r="F57" s="353"/>
    </row>
    <row r="58" spans="1:7">
      <c r="A58" s="352"/>
      <c r="B58" s="352"/>
      <c r="C58" s="352"/>
      <c r="D58" s="353"/>
      <c r="E58" s="353"/>
      <c r="F58" s="353"/>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F7E04DEB-17F5-44F1-BFCA-050FE90737CC}"/>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3607B-1639-4759-AABF-BCCA05CE57A4}">
  <dimension ref="A1:AB35"/>
  <sheetViews>
    <sheetView showGridLines="0" zoomScale="85" zoomScaleNormal="85" workbookViewId="0">
      <pane xSplit="1" topLeftCell="B1" activePane="topRight" state="frozen"/>
      <selection pane="topRight"/>
    </sheetView>
  </sheetViews>
  <sheetFormatPr baseColWidth="10" defaultRowHeight="13.2"/>
  <cols>
    <col min="1" max="1" width="27.109375" style="7" customWidth="1"/>
    <col min="2" max="11" width="5.33203125" style="7" bestFit="1" customWidth="1"/>
    <col min="12" max="15" width="5.33203125" style="7" customWidth="1"/>
    <col min="16" max="16" width="6.33203125" style="7" bestFit="1" customWidth="1"/>
    <col min="17" max="26" width="5.33203125" style="7" customWidth="1"/>
    <col min="27" max="27" width="6.6640625" style="8" bestFit="1" customWidth="1"/>
    <col min="28"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6.6640625" style="7" bestFit="1" customWidth="1"/>
    <col min="284"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6.6640625" style="7" bestFit="1" customWidth="1"/>
    <col min="540"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6.6640625" style="7" bestFit="1" customWidth="1"/>
    <col min="796"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6.6640625" style="7" bestFit="1" customWidth="1"/>
    <col min="1052"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6.6640625" style="7" bestFit="1" customWidth="1"/>
    <col min="1308"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6.6640625" style="7" bestFit="1" customWidth="1"/>
    <col min="1564"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6.6640625" style="7" bestFit="1" customWidth="1"/>
    <col min="1820"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6.6640625" style="7" bestFit="1" customWidth="1"/>
    <col min="2076"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6.6640625" style="7" bestFit="1" customWidth="1"/>
    <col min="2332"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6.6640625" style="7" bestFit="1" customWidth="1"/>
    <col min="2588"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6.6640625" style="7" bestFit="1" customWidth="1"/>
    <col min="2844"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6.6640625" style="7" bestFit="1" customWidth="1"/>
    <col min="3100"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6.6640625" style="7" bestFit="1" customWidth="1"/>
    <col min="3356"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6.6640625" style="7" bestFit="1" customWidth="1"/>
    <col min="3612"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6.6640625" style="7" bestFit="1" customWidth="1"/>
    <col min="3868"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6.6640625" style="7" bestFit="1" customWidth="1"/>
    <col min="4124"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6.6640625" style="7" bestFit="1" customWidth="1"/>
    <col min="4380"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6.6640625" style="7" bestFit="1" customWidth="1"/>
    <col min="4636"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6.6640625" style="7" bestFit="1" customWidth="1"/>
    <col min="4892"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6.6640625" style="7" bestFit="1" customWidth="1"/>
    <col min="5148"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6.6640625" style="7" bestFit="1" customWidth="1"/>
    <col min="5404"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6.6640625" style="7" bestFit="1" customWidth="1"/>
    <col min="5660"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6.6640625" style="7" bestFit="1" customWidth="1"/>
    <col min="5916"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6.6640625" style="7" bestFit="1" customWidth="1"/>
    <col min="6172"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6.6640625" style="7" bestFit="1" customWidth="1"/>
    <col min="6428"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6.6640625" style="7" bestFit="1" customWidth="1"/>
    <col min="6684"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6.6640625" style="7" bestFit="1" customWidth="1"/>
    <col min="6940"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6.6640625" style="7" bestFit="1" customWidth="1"/>
    <col min="7196"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6.6640625" style="7" bestFit="1" customWidth="1"/>
    <col min="7452"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6.6640625" style="7" bestFit="1" customWidth="1"/>
    <col min="7708"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6.6640625" style="7" bestFit="1" customWidth="1"/>
    <col min="7964"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6.6640625" style="7" bestFit="1" customWidth="1"/>
    <col min="8220"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6.6640625" style="7" bestFit="1" customWidth="1"/>
    <col min="8476"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6.6640625" style="7" bestFit="1" customWidth="1"/>
    <col min="8732"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6.6640625" style="7" bestFit="1" customWidth="1"/>
    <col min="8988"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6.6640625" style="7" bestFit="1" customWidth="1"/>
    <col min="9244"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6.6640625" style="7" bestFit="1" customWidth="1"/>
    <col min="9500"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6.6640625" style="7" bestFit="1" customWidth="1"/>
    <col min="9756"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6.6640625" style="7" bestFit="1" customWidth="1"/>
    <col min="10012"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6.6640625" style="7" bestFit="1" customWidth="1"/>
    <col min="10268"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6.6640625" style="7" bestFit="1" customWidth="1"/>
    <col min="10524"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6.6640625" style="7" bestFit="1" customWidth="1"/>
    <col min="10780"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6.6640625" style="7" bestFit="1" customWidth="1"/>
    <col min="11036"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6.6640625" style="7" bestFit="1" customWidth="1"/>
    <col min="11292"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6.6640625" style="7" bestFit="1" customWidth="1"/>
    <col min="11548"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6.6640625" style="7" bestFit="1" customWidth="1"/>
    <col min="11804"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6.6640625" style="7" bestFit="1" customWidth="1"/>
    <col min="12060"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6.6640625" style="7" bestFit="1" customWidth="1"/>
    <col min="12316"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6.6640625" style="7" bestFit="1" customWidth="1"/>
    <col min="12572"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6.6640625" style="7" bestFit="1" customWidth="1"/>
    <col min="12828"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6.6640625" style="7" bestFit="1" customWidth="1"/>
    <col min="13084"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6.6640625" style="7" bestFit="1" customWidth="1"/>
    <col min="13340"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6.6640625" style="7" bestFit="1" customWidth="1"/>
    <col min="13596"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6.6640625" style="7" bestFit="1" customWidth="1"/>
    <col min="13852"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6.6640625" style="7" bestFit="1" customWidth="1"/>
    <col min="14108"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6.6640625" style="7" bestFit="1" customWidth="1"/>
    <col min="14364"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6.6640625" style="7" bestFit="1" customWidth="1"/>
    <col min="14620"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6.6640625" style="7" bestFit="1" customWidth="1"/>
    <col min="14876"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6.6640625" style="7" bestFit="1" customWidth="1"/>
    <col min="15132"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6.6640625" style="7" bestFit="1" customWidth="1"/>
    <col min="15388"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6.6640625" style="7" bestFit="1" customWidth="1"/>
    <col min="15644"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6.6640625" style="7" bestFit="1" customWidth="1"/>
    <col min="15900"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6.6640625" style="7" bestFit="1" customWidth="1"/>
    <col min="16156" max="16384" width="11.5546875" style="7"/>
  </cols>
  <sheetData>
    <row r="1" spans="1:28" s="2" customFormat="1" ht="20.100000000000001" customHeight="1">
      <c r="A1" s="1216" t="s">
        <v>1029</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45688</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5</v>
      </c>
      <c r="N9" s="18">
        <v>8</v>
      </c>
      <c r="O9" s="18">
        <v>6</v>
      </c>
      <c r="P9" s="18">
        <v>53</v>
      </c>
      <c r="Q9" s="18">
        <v>3</v>
      </c>
      <c r="R9" s="18">
        <v>1</v>
      </c>
      <c r="S9" s="18">
        <v>2</v>
      </c>
      <c r="T9" s="18">
        <v>1</v>
      </c>
      <c r="U9" s="18">
        <v>10</v>
      </c>
      <c r="V9" s="18">
        <v>2</v>
      </c>
      <c r="W9" s="18">
        <v>3</v>
      </c>
      <c r="X9" s="18">
        <v>1</v>
      </c>
      <c r="Y9" s="18">
        <v>2</v>
      </c>
      <c r="Z9" s="18">
        <v>2</v>
      </c>
      <c r="AA9" s="19">
        <v>123</v>
      </c>
      <c r="AB9" s="20"/>
    </row>
    <row r="10" spans="1:28" s="21" customFormat="1" ht="20.100000000000001" customHeight="1">
      <c r="A10" s="17" t="s">
        <v>29</v>
      </c>
      <c r="B10" s="18">
        <v>1</v>
      </c>
      <c r="C10" s="18">
        <v>4</v>
      </c>
      <c r="D10" s="18">
        <v>2</v>
      </c>
      <c r="E10" s="18">
        <v>12</v>
      </c>
      <c r="F10" s="18">
        <v>1</v>
      </c>
      <c r="G10" s="18">
        <v>9</v>
      </c>
      <c r="H10" s="18">
        <v>1</v>
      </c>
      <c r="I10" s="18">
        <v>6</v>
      </c>
      <c r="J10" s="18">
        <v>2</v>
      </c>
      <c r="K10" s="18">
        <v>3</v>
      </c>
      <c r="L10" s="18">
        <v>1</v>
      </c>
      <c r="M10" s="18">
        <v>13</v>
      </c>
      <c r="N10" s="18">
        <v>11</v>
      </c>
      <c r="O10" s="18">
        <v>3</v>
      </c>
      <c r="P10" s="18">
        <v>19</v>
      </c>
      <c r="Q10" s="18">
        <v>1</v>
      </c>
      <c r="R10" s="18">
        <v>1</v>
      </c>
      <c r="S10" s="18">
        <v>2</v>
      </c>
      <c r="T10" s="18">
        <v>4</v>
      </c>
      <c r="U10" s="18">
        <v>10</v>
      </c>
      <c r="V10" s="18">
        <v>3</v>
      </c>
      <c r="W10" s="18">
        <v>3</v>
      </c>
      <c r="X10" s="18">
        <v>5</v>
      </c>
      <c r="Y10" s="18">
        <v>1</v>
      </c>
      <c r="Z10" s="18">
        <v>3</v>
      </c>
      <c r="AA10" s="19">
        <v>121</v>
      </c>
      <c r="AB10" s="20"/>
    </row>
    <row r="11" spans="1:28" s="21" customFormat="1" ht="20.100000000000001" customHeight="1">
      <c r="A11" s="17" t="s">
        <v>30</v>
      </c>
      <c r="B11" s="18">
        <v>1</v>
      </c>
      <c r="C11" s="18">
        <v>6</v>
      </c>
      <c r="D11" s="18">
        <v>3</v>
      </c>
      <c r="E11" s="18">
        <v>7</v>
      </c>
      <c r="F11" s="18">
        <v>3</v>
      </c>
      <c r="G11" s="18">
        <v>10</v>
      </c>
      <c r="H11" s="18">
        <v>2</v>
      </c>
      <c r="I11" s="18">
        <v>4</v>
      </c>
      <c r="J11" s="18">
        <v>1</v>
      </c>
      <c r="K11" s="18">
        <v>6</v>
      </c>
      <c r="L11" s="18">
        <v>8</v>
      </c>
      <c r="M11" s="18">
        <v>11</v>
      </c>
      <c r="N11" s="18">
        <v>11</v>
      </c>
      <c r="O11" s="18">
        <v>8</v>
      </c>
      <c r="P11" s="18">
        <v>40</v>
      </c>
      <c r="Q11" s="18">
        <v>9</v>
      </c>
      <c r="R11" s="18">
        <v>4</v>
      </c>
      <c r="S11" s="18">
        <v>2</v>
      </c>
      <c r="T11" s="18">
        <v>1</v>
      </c>
      <c r="U11" s="18">
        <v>16</v>
      </c>
      <c r="V11" s="18">
        <v>3</v>
      </c>
      <c r="W11" s="18">
        <v>9</v>
      </c>
      <c r="X11" s="18">
        <v>1</v>
      </c>
      <c r="Y11" s="18">
        <v>3</v>
      </c>
      <c r="Z11" s="18">
        <v>3</v>
      </c>
      <c r="AA11" s="19">
        <v>172</v>
      </c>
      <c r="AB11" s="20"/>
    </row>
    <row r="12" spans="1:28" s="21" customFormat="1" ht="20.100000000000001" customHeight="1">
      <c r="A12" s="17" t="s">
        <v>31</v>
      </c>
      <c r="B12" s="18">
        <v>0</v>
      </c>
      <c r="C12" s="18">
        <v>0</v>
      </c>
      <c r="D12" s="18">
        <v>0</v>
      </c>
      <c r="E12" s="18">
        <v>0</v>
      </c>
      <c r="F12" s="18">
        <v>0</v>
      </c>
      <c r="G12" s="18">
        <v>0</v>
      </c>
      <c r="H12" s="18">
        <v>1</v>
      </c>
      <c r="I12" s="18">
        <v>0</v>
      </c>
      <c r="J12" s="18">
        <v>0</v>
      </c>
      <c r="K12" s="18">
        <v>0</v>
      </c>
      <c r="L12" s="18">
        <v>2</v>
      </c>
      <c r="M12" s="18">
        <v>3</v>
      </c>
      <c r="N12" s="18">
        <v>1</v>
      </c>
      <c r="O12" s="18">
        <v>1</v>
      </c>
      <c r="P12" s="18">
        <v>21</v>
      </c>
      <c r="Q12" s="18">
        <v>0</v>
      </c>
      <c r="R12" s="18">
        <v>0</v>
      </c>
      <c r="S12" s="18">
        <v>0</v>
      </c>
      <c r="T12" s="18">
        <v>0</v>
      </c>
      <c r="U12" s="18">
        <v>2</v>
      </c>
      <c r="V12" s="18">
        <v>0</v>
      </c>
      <c r="W12" s="18">
        <v>0</v>
      </c>
      <c r="X12" s="18">
        <v>0</v>
      </c>
      <c r="Y12" s="18">
        <v>0</v>
      </c>
      <c r="Z12" s="18">
        <v>0</v>
      </c>
      <c r="AA12" s="19">
        <v>31</v>
      </c>
      <c r="AB12" s="20"/>
    </row>
    <row r="13" spans="1:28" s="21" customFormat="1" ht="20.100000000000001" customHeight="1">
      <c r="A13" s="17" t="s">
        <v>32</v>
      </c>
      <c r="B13" s="18">
        <v>0</v>
      </c>
      <c r="C13" s="18">
        <v>1</v>
      </c>
      <c r="D13" s="18">
        <v>0</v>
      </c>
      <c r="E13" s="18">
        <v>6</v>
      </c>
      <c r="F13" s="18">
        <v>0</v>
      </c>
      <c r="G13" s="18">
        <v>2</v>
      </c>
      <c r="H13" s="18">
        <v>3</v>
      </c>
      <c r="I13" s="18">
        <v>1</v>
      </c>
      <c r="J13" s="18">
        <v>0</v>
      </c>
      <c r="K13" s="18">
        <v>2</v>
      </c>
      <c r="L13" s="18">
        <v>3</v>
      </c>
      <c r="M13" s="18">
        <v>3</v>
      </c>
      <c r="N13" s="18">
        <v>4</v>
      </c>
      <c r="O13" s="18">
        <v>4</v>
      </c>
      <c r="P13" s="18">
        <v>48</v>
      </c>
      <c r="Q13" s="18">
        <v>0</v>
      </c>
      <c r="R13" s="18">
        <v>0</v>
      </c>
      <c r="S13" s="18">
        <v>2</v>
      </c>
      <c r="T13" s="18">
        <v>0</v>
      </c>
      <c r="U13" s="18">
        <v>5</v>
      </c>
      <c r="V13" s="18">
        <v>2</v>
      </c>
      <c r="W13" s="18">
        <v>1</v>
      </c>
      <c r="X13" s="18">
        <v>1</v>
      </c>
      <c r="Y13" s="18">
        <v>1</v>
      </c>
      <c r="Z13" s="18">
        <v>1</v>
      </c>
      <c r="AA13" s="19">
        <v>90</v>
      </c>
      <c r="AB13" s="20"/>
    </row>
    <row r="14" spans="1:28" s="21" customFormat="1" ht="20.100000000000001" customHeight="1">
      <c r="A14" s="17" t="s">
        <v>33</v>
      </c>
      <c r="B14" s="18">
        <v>0</v>
      </c>
      <c r="C14" s="18">
        <v>0</v>
      </c>
      <c r="D14" s="18">
        <v>0</v>
      </c>
      <c r="E14" s="18">
        <v>0</v>
      </c>
      <c r="F14" s="18">
        <v>0</v>
      </c>
      <c r="G14" s="18">
        <v>0</v>
      </c>
      <c r="H14" s="18">
        <v>0</v>
      </c>
      <c r="I14" s="18">
        <v>0</v>
      </c>
      <c r="J14" s="18">
        <v>0</v>
      </c>
      <c r="K14" s="18">
        <v>0</v>
      </c>
      <c r="L14" s="18">
        <v>0</v>
      </c>
      <c r="M14" s="18">
        <v>0</v>
      </c>
      <c r="N14" s="18">
        <v>0</v>
      </c>
      <c r="O14" s="18">
        <v>0</v>
      </c>
      <c r="P14" s="18">
        <v>1</v>
      </c>
      <c r="Q14" s="18">
        <v>0</v>
      </c>
      <c r="R14" s="18">
        <v>0</v>
      </c>
      <c r="S14" s="18">
        <v>0</v>
      </c>
      <c r="T14" s="18">
        <v>0</v>
      </c>
      <c r="U14" s="18">
        <v>0</v>
      </c>
      <c r="V14" s="18">
        <v>0</v>
      </c>
      <c r="W14" s="18">
        <v>0</v>
      </c>
      <c r="X14" s="18">
        <v>0</v>
      </c>
      <c r="Y14" s="18">
        <v>0</v>
      </c>
      <c r="Z14" s="18">
        <v>0</v>
      </c>
      <c r="AA14" s="19">
        <v>1</v>
      </c>
      <c r="AB14" s="20"/>
    </row>
    <row r="15" spans="1:28" s="21" customFormat="1" ht="20.100000000000001" customHeight="1">
      <c r="A15" s="17" t="s">
        <v>34</v>
      </c>
      <c r="B15" s="18">
        <v>0</v>
      </c>
      <c r="C15" s="18">
        <v>0</v>
      </c>
      <c r="D15" s="18">
        <v>2</v>
      </c>
      <c r="E15" s="18">
        <v>7</v>
      </c>
      <c r="F15" s="18">
        <v>6</v>
      </c>
      <c r="G15" s="18">
        <v>0</v>
      </c>
      <c r="H15" s="18">
        <v>1</v>
      </c>
      <c r="I15" s="18">
        <v>1</v>
      </c>
      <c r="J15" s="18">
        <v>2</v>
      </c>
      <c r="K15" s="18">
        <v>2</v>
      </c>
      <c r="L15" s="18">
        <v>1</v>
      </c>
      <c r="M15" s="18">
        <v>4</v>
      </c>
      <c r="N15" s="18">
        <v>4</v>
      </c>
      <c r="O15" s="18">
        <v>0</v>
      </c>
      <c r="P15" s="18">
        <v>19</v>
      </c>
      <c r="Q15" s="18">
        <v>0</v>
      </c>
      <c r="R15" s="18">
        <v>0</v>
      </c>
      <c r="S15" s="18">
        <v>0</v>
      </c>
      <c r="T15" s="18">
        <v>0</v>
      </c>
      <c r="U15" s="18">
        <v>0</v>
      </c>
      <c r="V15" s="18">
        <v>0</v>
      </c>
      <c r="W15" s="18">
        <v>0</v>
      </c>
      <c r="X15" s="18">
        <v>0</v>
      </c>
      <c r="Y15" s="18">
        <v>0</v>
      </c>
      <c r="Z15" s="18">
        <v>0</v>
      </c>
      <c r="AA15" s="19">
        <v>49</v>
      </c>
      <c r="AB15" s="20"/>
    </row>
    <row r="16" spans="1:28" s="21" customFormat="1" ht="20.100000000000001" customHeight="1">
      <c r="A16" s="17" t="s">
        <v>35</v>
      </c>
      <c r="B16" s="18">
        <v>0</v>
      </c>
      <c r="C16" s="18">
        <v>0</v>
      </c>
      <c r="D16" s="18">
        <v>0</v>
      </c>
      <c r="E16" s="18">
        <v>0</v>
      </c>
      <c r="F16" s="18">
        <v>0</v>
      </c>
      <c r="G16" s="18">
        <v>0</v>
      </c>
      <c r="H16" s="18">
        <v>0</v>
      </c>
      <c r="I16" s="18">
        <v>0</v>
      </c>
      <c r="J16" s="18">
        <v>0</v>
      </c>
      <c r="K16" s="18">
        <v>0</v>
      </c>
      <c r="L16" s="18">
        <v>0</v>
      </c>
      <c r="M16" s="18">
        <v>0</v>
      </c>
      <c r="N16" s="18">
        <v>0</v>
      </c>
      <c r="O16" s="18">
        <v>0</v>
      </c>
      <c r="P16" s="18">
        <v>2</v>
      </c>
      <c r="Q16" s="18">
        <v>0</v>
      </c>
      <c r="R16" s="18">
        <v>0</v>
      </c>
      <c r="S16" s="18">
        <v>0</v>
      </c>
      <c r="T16" s="18">
        <v>0</v>
      </c>
      <c r="U16" s="18">
        <v>0</v>
      </c>
      <c r="V16" s="18">
        <v>0</v>
      </c>
      <c r="W16" s="18">
        <v>0</v>
      </c>
      <c r="X16" s="18">
        <v>0</v>
      </c>
      <c r="Y16" s="18">
        <v>0</v>
      </c>
      <c r="Z16" s="18">
        <v>0</v>
      </c>
      <c r="AA16" s="19">
        <v>2</v>
      </c>
      <c r="AB16" s="20"/>
    </row>
    <row r="17" spans="1:28" s="15" customFormat="1" ht="22.65" customHeight="1">
      <c r="A17" s="22" t="s">
        <v>36</v>
      </c>
      <c r="B17" s="19">
        <v>2</v>
      </c>
      <c r="C17" s="19">
        <v>13</v>
      </c>
      <c r="D17" s="19">
        <v>8</v>
      </c>
      <c r="E17" s="19">
        <v>38</v>
      </c>
      <c r="F17" s="19">
        <v>11</v>
      </c>
      <c r="G17" s="19">
        <v>23</v>
      </c>
      <c r="H17" s="19">
        <v>11</v>
      </c>
      <c r="I17" s="19">
        <v>13</v>
      </c>
      <c r="J17" s="19">
        <v>6</v>
      </c>
      <c r="K17" s="19">
        <v>16</v>
      </c>
      <c r="L17" s="19">
        <v>19</v>
      </c>
      <c r="M17" s="19">
        <v>39</v>
      </c>
      <c r="N17" s="19">
        <v>39</v>
      </c>
      <c r="O17" s="19">
        <v>22</v>
      </c>
      <c r="P17" s="19">
        <v>203</v>
      </c>
      <c r="Q17" s="19">
        <v>13</v>
      </c>
      <c r="R17" s="19">
        <v>6</v>
      </c>
      <c r="S17" s="19">
        <v>8</v>
      </c>
      <c r="T17" s="19">
        <v>6</v>
      </c>
      <c r="U17" s="19">
        <v>43</v>
      </c>
      <c r="V17" s="19">
        <v>10</v>
      </c>
      <c r="W17" s="19">
        <v>16</v>
      </c>
      <c r="X17" s="19">
        <v>8</v>
      </c>
      <c r="Y17" s="19">
        <v>7</v>
      </c>
      <c r="Z17" s="19">
        <v>9</v>
      </c>
      <c r="AA17" s="19">
        <v>589</v>
      </c>
      <c r="AB17" s="20"/>
    </row>
    <row r="18" spans="1:28" ht="6" customHeight="1" thickBo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4"/>
      <c r="AB18" s="25"/>
    </row>
    <row r="19" spans="1:28" s="27" customFormat="1" ht="12.15" customHeight="1">
      <c r="A19" s="26" t="s">
        <v>37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25"/>
    </row>
    <row r="20" spans="1:28" ht="13.65" customHeight="1">
      <c r="A20" s="26" t="s">
        <v>38</v>
      </c>
      <c r="B20" s="28"/>
      <c r="C20" s="28"/>
      <c r="D20" s="28"/>
      <c r="E20" s="28"/>
      <c r="F20" s="28"/>
      <c r="G20" s="28"/>
      <c r="H20" s="28"/>
      <c r="I20" s="28"/>
      <c r="J20" s="28"/>
      <c r="K20" s="28"/>
      <c r="L20" s="28"/>
      <c r="M20" s="28"/>
      <c r="N20" s="28"/>
      <c r="O20" s="28"/>
      <c r="P20" s="28"/>
      <c r="Q20" s="28"/>
      <c r="R20" s="28"/>
      <c r="S20" s="28"/>
      <c r="T20" s="15"/>
      <c r="U20" s="15"/>
      <c r="V20" s="15"/>
      <c r="W20" s="15"/>
      <c r="X20" s="15"/>
      <c r="Y20" s="15"/>
      <c r="Z20" s="15"/>
      <c r="AA20" s="16"/>
      <c r="AB20" s="25"/>
    </row>
    <row r="21" spans="1:28">
      <c r="A21" s="15"/>
      <c r="B21" s="25"/>
      <c r="C21" s="25"/>
      <c r="D21" s="25"/>
      <c r="E21" s="25"/>
      <c r="F21" s="25"/>
      <c r="G21" s="25"/>
      <c r="H21" s="25"/>
      <c r="I21" s="25"/>
      <c r="J21" s="25"/>
      <c r="K21" s="25"/>
      <c r="L21" s="25"/>
      <c r="M21" s="25"/>
      <c r="N21" s="25"/>
      <c r="O21" s="25"/>
      <c r="P21" s="25"/>
      <c r="Q21" s="25"/>
      <c r="R21" s="25"/>
      <c r="S21" s="25"/>
      <c r="T21" s="25"/>
      <c r="U21" s="25"/>
      <c r="V21" s="25"/>
      <c r="W21" s="25"/>
      <c r="X21" s="25"/>
      <c r="Y21" s="25"/>
      <c r="Z21" s="29"/>
      <c r="AA21" s="30"/>
      <c r="AB21" s="25"/>
    </row>
    <row r="22" spans="1:28">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Z24" s="29"/>
    </row>
    <row r="25" spans="1:28">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31"/>
    </row>
  </sheetData>
  <mergeCells count="2">
    <mergeCell ref="A2:AA2"/>
    <mergeCell ref="A3:AA3"/>
  </mergeCells>
  <hyperlinks>
    <hyperlink ref="A1" location="Índice!A1" display="Volver al Índice" xr:uid="{EE028297-1165-4A58-A6DB-9CEB26EFD25B}"/>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0234-8D44-4742-8E50-82304308C372}">
  <dimension ref="A1:AB1363"/>
  <sheetViews>
    <sheetView showGridLines="0" topLeftCell="A562" zoomScale="85" zoomScaleNormal="85" workbookViewId="0"/>
  </sheetViews>
  <sheetFormatPr baseColWidth="10" defaultRowHeight="10.199999999999999"/>
  <cols>
    <col min="1" max="1" width="27.33203125" style="177" customWidth="1"/>
    <col min="2" max="2" width="16.109375" style="142" bestFit="1" customWidth="1"/>
    <col min="3" max="3" width="14.88671875" style="142" bestFit="1" customWidth="1"/>
    <col min="4" max="4" width="24.109375" style="142" customWidth="1"/>
    <col min="5" max="5" width="10.6640625" style="178" customWidth="1"/>
    <col min="6" max="8" width="10.6640625" style="142" customWidth="1"/>
    <col min="9" max="9" width="13.88671875" style="142" bestFit="1" customWidth="1"/>
    <col min="10" max="10" width="10.6640625" style="142" customWidth="1"/>
    <col min="11" max="11" width="13.88671875" style="142" bestFit="1" customWidth="1"/>
    <col min="12" max="12" width="15.44140625" style="142" bestFit="1" customWidth="1"/>
    <col min="13" max="13" width="13.88671875" style="142" bestFit="1" customWidth="1"/>
    <col min="14" max="15" width="15.44140625" style="142" bestFit="1" customWidth="1"/>
    <col min="16" max="16" width="14.44140625" style="142" customWidth="1"/>
    <col min="17" max="17" width="13.88671875" style="142" bestFit="1" customWidth="1"/>
    <col min="18" max="18" width="16.88671875" style="142" bestFit="1" customWidth="1"/>
    <col min="19" max="256" width="11.5546875" style="142"/>
    <col min="257" max="257" width="23.88671875" style="142" bestFit="1" customWidth="1"/>
    <col min="258" max="258" width="16.109375" style="142" bestFit="1" customWidth="1"/>
    <col min="259" max="259" width="14.88671875" style="142" bestFit="1" customWidth="1"/>
    <col min="260" max="260" width="24.109375" style="142" customWidth="1"/>
    <col min="261" max="264" width="10.6640625" style="142" customWidth="1"/>
    <col min="265" max="265" width="13.88671875" style="142" bestFit="1" customWidth="1"/>
    <col min="266" max="266" width="10.6640625" style="142" customWidth="1"/>
    <col min="267" max="267" width="13.88671875" style="142" bestFit="1" customWidth="1"/>
    <col min="268" max="268" width="15.44140625" style="142" bestFit="1" customWidth="1"/>
    <col min="269" max="269" width="13.88671875" style="142" bestFit="1" customWidth="1"/>
    <col min="270" max="271" width="15.44140625" style="142" bestFit="1" customWidth="1"/>
    <col min="272" max="272" width="14.44140625" style="142" customWidth="1"/>
    <col min="273" max="273" width="13.88671875" style="142" bestFit="1" customWidth="1"/>
    <col min="274" max="274" width="16.88671875" style="142" bestFit="1" customWidth="1"/>
    <col min="275" max="512" width="11.5546875" style="142"/>
    <col min="513" max="513" width="23.88671875" style="142" bestFit="1" customWidth="1"/>
    <col min="514" max="514" width="16.109375" style="142" bestFit="1" customWidth="1"/>
    <col min="515" max="515" width="14.88671875" style="142" bestFit="1" customWidth="1"/>
    <col min="516" max="516" width="24.109375" style="142" customWidth="1"/>
    <col min="517" max="520" width="10.6640625" style="142" customWidth="1"/>
    <col min="521" max="521" width="13.88671875" style="142" bestFit="1" customWidth="1"/>
    <col min="522" max="522" width="10.6640625" style="142" customWidth="1"/>
    <col min="523" max="523" width="13.88671875" style="142" bestFit="1" customWidth="1"/>
    <col min="524" max="524" width="15.44140625" style="142" bestFit="1" customWidth="1"/>
    <col min="525" max="525" width="13.88671875" style="142" bestFit="1" customWidth="1"/>
    <col min="526" max="527" width="15.44140625" style="142" bestFit="1" customWidth="1"/>
    <col min="528" max="528" width="14.44140625" style="142" customWidth="1"/>
    <col min="529" max="529" width="13.88671875" style="142" bestFit="1" customWidth="1"/>
    <col min="530" max="530" width="16.88671875" style="142" bestFit="1" customWidth="1"/>
    <col min="531" max="768" width="11.5546875" style="142"/>
    <col min="769" max="769" width="23.88671875" style="142" bestFit="1" customWidth="1"/>
    <col min="770" max="770" width="16.109375" style="142" bestFit="1" customWidth="1"/>
    <col min="771" max="771" width="14.88671875" style="142" bestFit="1" customWidth="1"/>
    <col min="772" max="772" width="24.109375" style="142" customWidth="1"/>
    <col min="773" max="776" width="10.6640625" style="142" customWidth="1"/>
    <col min="777" max="777" width="13.88671875" style="142" bestFit="1" customWidth="1"/>
    <col min="778" max="778" width="10.6640625" style="142" customWidth="1"/>
    <col min="779" max="779" width="13.88671875" style="142" bestFit="1" customWidth="1"/>
    <col min="780" max="780" width="15.44140625" style="142" bestFit="1" customWidth="1"/>
    <col min="781" max="781" width="13.88671875" style="142" bestFit="1" customWidth="1"/>
    <col min="782" max="783" width="15.44140625" style="142" bestFit="1" customWidth="1"/>
    <col min="784" max="784" width="14.44140625" style="142" customWidth="1"/>
    <col min="785" max="785" width="13.88671875" style="142" bestFit="1" customWidth="1"/>
    <col min="786" max="786" width="16.88671875" style="142" bestFit="1" customWidth="1"/>
    <col min="787" max="1024" width="11.5546875" style="142"/>
    <col min="1025" max="1025" width="23.88671875" style="142" bestFit="1" customWidth="1"/>
    <col min="1026" max="1026" width="16.109375" style="142" bestFit="1" customWidth="1"/>
    <col min="1027" max="1027" width="14.88671875" style="142" bestFit="1" customWidth="1"/>
    <col min="1028" max="1028" width="24.109375" style="142" customWidth="1"/>
    <col min="1029" max="1032" width="10.6640625" style="142" customWidth="1"/>
    <col min="1033" max="1033" width="13.88671875" style="142" bestFit="1" customWidth="1"/>
    <col min="1034" max="1034" width="10.6640625" style="142" customWidth="1"/>
    <col min="1035" max="1035" width="13.88671875" style="142" bestFit="1" customWidth="1"/>
    <col min="1036" max="1036" width="15.44140625" style="142" bestFit="1" customWidth="1"/>
    <col min="1037" max="1037" width="13.88671875" style="142" bestFit="1" customWidth="1"/>
    <col min="1038" max="1039" width="15.44140625" style="142" bestFit="1" customWidth="1"/>
    <col min="1040" max="1040" width="14.44140625" style="142" customWidth="1"/>
    <col min="1041" max="1041" width="13.88671875" style="142" bestFit="1" customWidth="1"/>
    <col min="1042" max="1042" width="16.88671875" style="142" bestFit="1" customWidth="1"/>
    <col min="1043" max="1280" width="11.5546875" style="142"/>
    <col min="1281" max="1281" width="23.88671875" style="142" bestFit="1" customWidth="1"/>
    <col min="1282" max="1282" width="16.109375" style="142" bestFit="1" customWidth="1"/>
    <col min="1283" max="1283" width="14.88671875" style="142" bestFit="1" customWidth="1"/>
    <col min="1284" max="1284" width="24.109375" style="142" customWidth="1"/>
    <col min="1285" max="1288" width="10.6640625" style="142" customWidth="1"/>
    <col min="1289" max="1289" width="13.88671875" style="142" bestFit="1" customWidth="1"/>
    <col min="1290" max="1290" width="10.6640625" style="142" customWidth="1"/>
    <col min="1291" max="1291" width="13.88671875" style="142" bestFit="1" customWidth="1"/>
    <col min="1292" max="1292" width="15.44140625" style="142" bestFit="1" customWidth="1"/>
    <col min="1293" max="1293" width="13.88671875" style="142" bestFit="1" customWidth="1"/>
    <col min="1294" max="1295" width="15.44140625" style="142" bestFit="1" customWidth="1"/>
    <col min="1296" max="1296" width="14.44140625" style="142" customWidth="1"/>
    <col min="1297" max="1297" width="13.88671875" style="142" bestFit="1" customWidth="1"/>
    <col min="1298" max="1298" width="16.88671875" style="142" bestFit="1" customWidth="1"/>
    <col min="1299" max="1536" width="11.5546875" style="142"/>
    <col min="1537" max="1537" width="23.88671875" style="142" bestFit="1" customWidth="1"/>
    <col min="1538" max="1538" width="16.109375" style="142" bestFit="1" customWidth="1"/>
    <col min="1539" max="1539" width="14.88671875" style="142" bestFit="1" customWidth="1"/>
    <col min="1540" max="1540" width="24.109375" style="142" customWidth="1"/>
    <col min="1541" max="1544" width="10.6640625" style="142" customWidth="1"/>
    <col min="1545" max="1545" width="13.88671875" style="142" bestFit="1" customWidth="1"/>
    <col min="1546" max="1546" width="10.6640625" style="142" customWidth="1"/>
    <col min="1547" max="1547" width="13.88671875" style="142" bestFit="1" customWidth="1"/>
    <col min="1548" max="1548" width="15.44140625" style="142" bestFit="1" customWidth="1"/>
    <col min="1549" max="1549" width="13.88671875" style="142" bestFit="1" customWidth="1"/>
    <col min="1550" max="1551" width="15.44140625" style="142" bestFit="1" customWidth="1"/>
    <col min="1552" max="1552" width="14.44140625" style="142" customWidth="1"/>
    <col min="1553" max="1553" width="13.88671875" style="142" bestFit="1" customWidth="1"/>
    <col min="1554" max="1554" width="16.88671875" style="142" bestFit="1" customWidth="1"/>
    <col min="1555" max="1792" width="11.5546875" style="142"/>
    <col min="1793" max="1793" width="23.88671875" style="142" bestFit="1" customWidth="1"/>
    <col min="1794" max="1794" width="16.109375" style="142" bestFit="1" customWidth="1"/>
    <col min="1795" max="1795" width="14.88671875" style="142" bestFit="1" customWidth="1"/>
    <col min="1796" max="1796" width="24.109375" style="142" customWidth="1"/>
    <col min="1797" max="1800" width="10.6640625" style="142" customWidth="1"/>
    <col min="1801" max="1801" width="13.88671875" style="142" bestFit="1" customWidth="1"/>
    <col min="1802" max="1802" width="10.6640625" style="142" customWidth="1"/>
    <col min="1803" max="1803" width="13.88671875" style="142" bestFit="1" customWidth="1"/>
    <col min="1804" max="1804" width="15.44140625" style="142" bestFit="1" customWidth="1"/>
    <col min="1805" max="1805" width="13.88671875" style="142" bestFit="1" customWidth="1"/>
    <col min="1806" max="1807" width="15.44140625" style="142" bestFit="1" customWidth="1"/>
    <col min="1808" max="1808" width="14.44140625" style="142" customWidth="1"/>
    <col min="1809" max="1809" width="13.88671875" style="142" bestFit="1" customWidth="1"/>
    <col min="1810" max="1810" width="16.88671875" style="142" bestFit="1" customWidth="1"/>
    <col min="1811" max="2048" width="11.5546875" style="142"/>
    <col min="2049" max="2049" width="23.88671875" style="142" bestFit="1" customWidth="1"/>
    <col min="2050" max="2050" width="16.109375" style="142" bestFit="1" customWidth="1"/>
    <col min="2051" max="2051" width="14.88671875" style="142" bestFit="1" customWidth="1"/>
    <col min="2052" max="2052" width="24.109375" style="142" customWidth="1"/>
    <col min="2053" max="2056" width="10.6640625" style="142" customWidth="1"/>
    <col min="2057" max="2057" width="13.88671875" style="142" bestFit="1" customWidth="1"/>
    <col min="2058" max="2058" width="10.6640625" style="142" customWidth="1"/>
    <col min="2059" max="2059" width="13.88671875" style="142" bestFit="1" customWidth="1"/>
    <col min="2060" max="2060" width="15.44140625" style="142" bestFit="1" customWidth="1"/>
    <col min="2061" max="2061" width="13.88671875" style="142" bestFit="1" customWidth="1"/>
    <col min="2062" max="2063" width="15.44140625" style="142" bestFit="1" customWidth="1"/>
    <col min="2064" max="2064" width="14.44140625" style="142" customWidth="1"/>
    <col min="2065" max="2065" width="13.88671875" style="142" bestFit="1" customWidth="1"/>
    <col min="2066" max="2066" width="16.88671875" style="142" bestFit="1" customWidth="1"/>
    <col min="2067" max="2304" width="11.5546875" style="142"/>
    <col min="2305" max="2305" width="23.88671875" style="142" bestFit="1" customWidth="1"/>
    <col min="2306" max="2306" width="16.109375" style="142" bestFit="1" customWidth="1"/>
    <col min="2307" max="2307" width="14.88671875" style="142" bestFit="1" customWidth="1"/>
    <col min="2308" max="2308" width="24.109375" style="142" customWidth="1"/>
    <col min="2309" max="2312" width="10.6640625" style="142" customWidth="1"/>
    <col min="2313" max="2313" width="13.88671875" style="142" bestFit="1" customWidth="1"/>
    <col min="2314" max="2314" width="10.6640625" style="142" customWidth="1"/>
    <col min="2315" max="2315" width="13.88671875" style="142" bestFit="1" customWidth="1"/>
    <col min="2316" max="2316" width="15.44140625" style="142" bestFit="1" customWidth="1"/>
    <col min="2317" max="2317" width="13.88671875" style="142" bestFit="1" customWidth="1"/>
    <col min="2318" max="2319" width="15.44140625" style="142" bestFit="1" customWidth="1"/>
    <col min="2320" max="2320" width="14.44140625" style="142" customWidth="1"/>
    <col min="2321" max="2321" width="13.88671875" style="142" bestFit="1" customWidth="1"/>
    <col min="2322" max="2322" width="16.88671875" style="142" bestFit="1" customWidth="1"/>
    <col min="2323" max="2560" width="11.5546875" style="142"/>
    <col min="2561" max="2561" width="23.88671875" style="142" bestFit="1" customWidth="1"/>
    <col min="2562" max="2562" width="16.109375" style="142" bestFit="1" customWidth="1"/>
    <col min="2563" max="2563" width="14.88671875" style="142" bestFit="1" customWidth="1"/>
    <col min="2564" max="2564" width="24.109375" style="142" customWidth="1"/>
    <col min="2565" max="2568" width="10.6640625" style="142" customWidth="1"/>
    <col min="2569" max="2569" width="13.88671875" style="142" bestFit="1" customWidth="1"/>
    <col min="2570" max="2570" width="10.6640625" style="142" customWidth="1"/>
    <col min="2571" max="2571" width="13.88671875" style="142" bestFit="1" customWidth="1"/>
    <col min="2572" max="2572" width="15.44140625" style="142" bestFit="1" customWidth="1"/>
    <col min="2573" max="2573" width="13.88671875" style="142" bestFit="1" customWidth="1"/>
    <col min="2574" max="2575" width="15.44140625" style="142" bestFit="1" customWidth="1"/>
    <col min="2576" max="2576" width="14.44140625" style="142" customWidth="1"/>
    <col min="2577" max="2577" width="13.88671875" style="142" bestFit="1" customWidth="1"/>
    <col min="2578" max="2578" width="16.88671875" style="142" bestFit="1" customWidth="1"/>
    <col min="2579" max="2816" width="11.5546875" style="142"/>
    <col min="2817" max="2817" width="23.88671875" style="142" bestFit="1" customWidth="1"/>
    <col min="2818" max="2818" width="16.109375" style="142" bestFit="1" customWidth="1"/>
    <col min="2819" max="2819" width="14.88671875" style="142" bestFit="1" customWidth="1"/>
    <col min="2820" max="2820" width="24.109375" style="142" customWidth="1"/>
    <col min="2821" max="2824" width="10.6640625" style="142" customWidth="1"/>
    <col min="2825" max="2825" width="13.88671875" style="142" bestFit="1" customWidth="1"/>
    <col min="2826" max="2826" width="10.6640625" style="142" customWidth="1"/>
    <col min="2827" max="2827" width="13.88671875" style="142" bestFit="1" customWidth="1"/>
    <col min="2828" max="2828" width="15.44140625" style="142" bestFit="1" customWidth="1"/>
    <col min="2829" max="2829" width="13.88671875" style="142" bestFit="1" customWidth="1"/>
    <col min="2830" max="2831" width="15.44140625" style="142" bestFit="1" customWidth="1"/>
    <col min="2832" max="2832" width="14.44140625" style="142" customWidth="1"/>
    <col min="2833" max="2833" width="13.88671875" style="142" bestFit="1" customWidth="1"/>
    <col min="2834" max="2834" width="16.88671875" style="142" bestFit="1" customWidth="1"/>
    <col min="2835" max="3072" width="11.5546875" style="142"/>
    <col min="3073" max="3073" width="23.88671875" style="142" bestFit="1" customWidth="1"/>
    <col min="3074" max="3074" width="16.109375" style="142" bestFit="1" customWidth="1"/>
    <col min="3075" max="3075" width="14.88671875" style="142" bestFit="1" customWidth="1"/>
    <col min="3076" max="3076" width="24.109375" style="142" customWidth="1"/>
    <col min="3077" max="3080" width="10.6640625" style="142" customWidth="1"/>
    <col min="3081" max="3081" width="13.88671875" style="142" bestFit="1" customWidth="1"/>
    <col min="3082" max="3082" width="10.6640625" style="142" customWidth="1"/>
    <col min="3083" max="3083" width="13.88671875" style="142" bestFit="1" customWidth="1"/>
    <col min="3084" max="3084" width="15.44140625" style="142" bestFit="1" customWidth="1"/>
    <col min="3085" max="3085" width="13.88671875" style="142" bestFit="1" customWidth="1"/>
    <col min="3086" max="3087" width="15.44140625" style="142" bestFit="1" customWidth="1"/>
    <col min="3088" max="3088" width="14.44140625" style="142" customWidth="1"/>
    <col min="3089" max="3089" width="13.88671875" style="142" bestFit="1" customWidth="1"/>
    <col min="3090" max="3090" width="16.88671875" style="142" bestFit="1" customWidth="1"/>
    <col min="3091" max="3328" width="11.5546875" style="142"/>
    <col min="3329" max="3329" width="23.88671875" style="142" bestFit="1" customWidth="1"/>
    <col min="3330" max="3330" width="16.109375" style="142" bestFit="1" customWidth="1"/>
    <col min="3331" max="3331" width="14.88671875" style="142" bestFit="1" customWidth="1"/>
    <col min="3332" max="3332" width="24.109375" style="142" customWidth="1"/>
    <col min="3333" max="3336" width="10.6640625" style="142" customWidth="1"/>
    <col min="3337" max="3337" width="13.88671875" style="142" bestFit="1" customWidth="1"/>
    <col min="3338" max="3338" width="10.6640625" style="142" customWidth="1"/>
    <col min="3339" max="3339" width="13.88671875" style="142" bestFit="1" customWidth="1"/>
    <col min="3340" max="3340" width="15.44140625" style="142" bestFit="1" customWidth="1"/>
    <col min="3341" max="3341" width="13.88671875" style="142" bestFit="1" customWidth="1"/>
    <col min="3342" max="3343" width="15.44140625" style="142" bestFit="1" customWidth="1"/>
    <col min="3344" max="3344" width="14.44140625" style="142" customWidth="1"/>
    <col min="3345" max="3345" width="13.88671875" style="142" bestFit="1" customWidth="1"/>
    <col min="3346" max="3346" width="16.88671875" style="142" bestFit="1" customWidth="1"/>
    <col min="3347" max="3584" width="11.5546875" style="142"/>
    <col min="3585" max="3585" width="23.88671875" style="142" bestFit="1" customWidth="1"/>
    <col min="3586" max="3586" width="16.109375" style="142" bestFit="1" customWidth="1"/>
    <col min="3587" max="3587" width="14.88671875" style="142" bestFit="1" customWidth="1"/>
    <col min="3588" max="3588" width="24.109375" style="142" customWidth="1"/>
    <col min="3589" max="3592" width="10.6640625" style="142" customWidth="1"/>
    <col min="3593" max="3593" width="13.88671875" style="142" bestFit="1" customWidth="1"/>
    <col min="3594" max="3594" width="10.6640625" style="142" customWidth="1"/>
    <col min="3595" max="3595" width="13.88671875" style="142" bestFit="1" customWidth="1"/>
    <col min="3596" max="3596" width="15.44140625" style="142" bestFit="1" customWidth="1"/>
    <col min="3597" max="3597" width="13.88671875" style="142" bestFit="1" customWidth="1"/>
    <col min="3598" max="3599" width="15.44140625" style="142" bestFit="1" customWidth="1"/>
    <col min="3600" max="3600" width="14.44140625" style="142" customWidth="1"/>
    <col min="3601" max="3601" width="13.88671875" style="142" bestFit="1" customWidth="1"/>
    <col min="3602" max="3602" width="16.88671875" style="142" bestFit="1" customWidth="1"/>
    <col min="3603" max="3840" width="11.5546875" style="142"/>
    <col min="3841" max="3841" width="23.88671875" style="142" bestFit="1" customWidth="1"/>
    <col min="3842" max="3842" width="16.109375" style="142" bestFit="1" customWidth="1"/>
    <col min="3843" max="3843" width="14.88671875" style="142" bestFit="1" customWidth="1"/>
    <col min="3844" max="3844" width="24.109375" style="142" customWidth="1"/>
    <col min="3845" max="3848" width="10.6640625" style="142" customWidth="1"/>
    <col min="3849" max="3849" width="13.88671875" style="142" bestFit="1" customWidth="1"/>
    <col min="3850" max="3850" width="10.6640625" style="142" customWidth="1"/>
    <col min="3851" max="3851" width="13.88671875" style="142" bestFit="1" customWidth="1"/>
    <col min="3852" max="3852" width="15.44140625" style="142" bestFit="1" customWidth="1"/>
    <col min="3853" max="3853" width="13.88671875" style="142" bestFit="1" customWidth="1"/>
    <col min="3854" max="3855" width="15.44140625" style="142" bestFit="1" customWidth="1"/>
    <col min="3856" max="3856" width="14.44140625" style="142" customWidth="1"/>
    <col min="3857" max="3857" width="13.88671875" style="142" bestFit="1" customWidth="1"/>
    <col min="3858" max="3858" width="16.88671875" style="142" bestFit="1" customWidth="1"/>
    <col min="3859" max="4096" width="11.5546875" style="142"/>
    <col min="4097" max="4097" width="23.88671875" style="142" bestFit="1" customWidth="1"/>
    <col min="4098" max="4098" width="16.109375" style="142" bestFit="1" customWidth="1"/>
    <col min="4099" max="4099" width="14.88671875" style="142" bestFit="1" customWidth="1"/>
    <col min="4100" max="4100" width="24.109375" style="142" customWidth="1"/>
    <col min="4101" max="4104" width="10.6640625" style="142" customWidth="1"/>
    <col min="4105" max="4105" width="13.88671875" style="142" bestFit="1" customWidth="1"/>
    <col min="4106" max="4106" width="10.6640625" style="142" customWidth="1"/>
    <col min="4107" max="4107" width="13.88671875" style="142" bestFit="1" customWidth="1"/>
    <col min="4108" max="4108" width="15.44140625" style="142" bestFit="1" customWidth="1"/>
    <col min="4109" max="4109" width="13.88671875" style="142" bestFit="1" customWidth="1"/>
    <col min="4110" max="4111" width="15.44140625" style="142" bestFit="1" customWidth="1"/>
    <col min="4112" max="4112" width="14.44140625" style="142" customWidth="1"/>
    <col min="4113" max="4113" width="13.88671875" style="142" bestFit="1" customWidth="1"/>
    <col min="4114" max="4114" width="16.88671875" style="142" bestFit="1" customWidth="1"/>
    <col min="4115" max="4352" width="11.5546875" style="142"/>
    <col min="4353" max="4353" width="23.88671875" style="142" bestFit="1" customWidth="1"/>
    <col min="4354" max="4354" width="16.109375" style="142" bestFit="1" customWidth="1"/>
    <col min="4355" max="4355" width="14.88671875" style="142" bestFit="1" customWidth="1"/>
    <col min="4356" max="4356" width="24.109375" style="142" customWidth="1"/>
    <col min="4357" max="4360" width="10.6640625" style="142" customWidth="1"/>
    <col min="4361" max="4361" width="13.88671875" style="142" bestFit="1" customWidth="1"/>
    <col min="4362" max="4362" width="10.6640625" style="142" customWidth="1"/>
    <col min="4363" max="4363" width="13.88671875" style="142" bestFit="1" customWidth="1"/>
    <col min="4364" max="4364" width="15.44140625" style="142" bestFit="1" customWidth="1"/>
    <col min="4365" max="4365" width="13.88671875" style="142" bestFit="1" customWidth="1"/>
    <col min="4366" max="4367" width="15.44140625" style="142" bestFit="1" customWidth="1"/>
    <col min="4368" max="4368" width="14.44140625" style="142" customWidth="1"/>
    <col min="4369" max="4369" width="13.88671875" style="142" bestFit="1" customWidth="1"/>
    <col min="4370" max="4370" width="16.88671875" style="142" bestFit="1" customWidth="1"/>
    <col min="4371" max="4608" width="11.5546875" style="142"/>
    <col min="4609" max="4609" width="23.88671875" style="142" bestFit="1" customWidth="1"/>
    <col min="4610" max="4610" width="16.109375" style="142" bestFit="1" customWidth="1"/>
    <col min="4611" max="4611" width="14.88671875" style="142" bestFit="1" customWidth="1"/>
    <col min="4612" max="4612" width="24.109375" style="142" customWidth="1"/>
    <col min="4613" max="4616" width="10.6640625" style="142" customWidth="1"/>
    <col min="4617" max="4617" width="13.88671875" style="142" bestFit="1" customWidth="1"/>
    <col min="4618" max="4618" width="10.6640625" style="142" customWidth="1"/>
    <col min="4619" max="4619" width="13.88671875" style="142" bestFit="1" customWidth="1"/>
    <col min="4620" max="4620" width="15.44140625" style="142" bestFit="1" customWidth="1"/>
    <col min="4621" max="4621" width="13.88671875" style="142" bestFit="1" customWidth="1"/>
    <col min="4622" max="4623" width="15.44140625" style="142" bestFit="1" customWidth="1"/>
    <col min="4624" max="4624" width="14.44140625" style="142" customWidth="1"/>
    <col min="4625" max="4625" width="13.88671875" style="142" bestFit="1" customWidth="1"/>
    <col min="4626" max="4626" width="16.88671875" style="142" bestFit="1" customWidth="1"/>
    <col min="4627" max="4864" width="11.5546875" style="142"/>
    <col min="4865" max="4865" width="23.88671875" style="142" bestFit="1" customWidth="1"/>
    <col min="4866" max="4866" width="16.109375" style="142" bestFit="1" customWidth="1"/>
    <col min="4867" max="4867" width="14.88671875" style="142" bestFit="1" customWidth="1"/>
    <col min="4868" max="4868" width="24.109375" style="142" customWidth="1"/>
    <col min="4869" max="4872" width="10.6640625" style="142" customWidth="1"/>
    <col min="4873" max="4873" width="13.88671875" style="142" bestFit="1" customWidth="1"/>
    <col min="4874" max="4874" width="10.6640625" style="142" customWidth="1"/>
    <col min="4875" max="4875" width="13.88671875" style="142" bestFit="1" customWidth="1"/>
    <col min="4876" max="4876" width="15.44140625" style="142" bestFit="1" customWidth="1"/>
    <col min="4877" max="4877" width="13.88671875" style="142" bestFit="1" customWidth="1"/>
    <col min="4878" max="4879" width="15.44140625" style="142" bestFit="1" customWidth="1"/>
    <col min="4880" max="4880" width="14.44140625" style="142" customWidth="1"/>
    <col min="4881" max="4881" width="13.88671875" style="142" bestFit="1" customWidth="1"/>
    <col min="4882" max="4882" width="16.88671875" style="142" bestFit="1" customWidth="1"/>
    <col min="4883" max="5120" width="11.5546875" style="142"/>
    <col min="5121" max="5121" width="23.88671875" style="142" bestFit="1" customWidth="1"/>
    <col min="5122" max="5122" width="16.109375" style="142" bestFit="1" customWidth="1"/>
    <col min="5123" max="5123" width="14.88671875" style="142" bestFit="1" customWidth="1"/>
    <col min="5124" max="5124" width="24.109375" style="142" customWidth="1"/>
    <col min="5125" max="5128" width="10.6640625" style="142" customWidth="1"/>
    <col min="5129" max="5129" width="13.88671875" style="142" bestFit="1" customWidth="1"/>
    <col min="5130" max="5130" width="10.6640625" style="142" customWidth="1"/>
    <col min="5131" max="5131" width="13.88671875" style="142" bestFit="1" customWidth="1"/>
    <col min="5132" max="5132" width="15.44140625" style="142" bestFit="1" customWidth="1"/>
    <col min="5133" max="5133" width="13.88671875" style="142" bestFit="1" customWidth="1"/>
    <col min="5134" max="5135" width="15.44140625" style="142" bestFit="1" customWidth="1"/>
    <col min="5136" max="5136" width="14.44140625" style="142" customWidth="1"/>
    <col min="5137" max="5137" width="13.88671875" style="142" bestFit="1" customWidth="1"/>
    <col min="5138" max="5138" width="16.88671875" style="142" bestFit="1" customWidth="1"/>
    <col min="5139" max="5376" width="11.5546875" style="142"/>
    <col min="5377" max="5377" width="23.88671875" style="142" bestFit="1" customWidth="1"/>
    <col min="5378" max="5378" width="16.109375" style="142" bestFit="1" customWidth="1"/>
    <col min="5379" max="5379" width="14.88671875" style="142" bestFit="1" customWidth="1"/>
    <col min="5380" max="5380" width="24.109375" style="142" customWidth="1"/>
    <col min="5381" max="5384" width="10.6640625" style="142" customWidth="1"/>
    <col min="5385" max="5385" width="13.88671875" style="142" bestFit="1" customWidth="1"/>
    <col min="5386" max="5386" width="10.6640625" style="142" customWidth="1"/>
    <col min="5387" max="5387" width="13.88671875" style="142" bestFit="1" customWidth="1"/>
    <col min="5388" max="5388" width="15.44140625" style="142" bestFit="1" customWidth="1"/>
    <col min="5389" max="5389" width="13.88671875" style="142" bestFit="1" customWidth="1"/>
    <col min="5390" max="5391" width="15.44140625" style="142" bestFit="1" customWidth="1"/>
    <col min="5392" max="5392" width="14.44140625" style="142" customWidth="1"/>
    <col min="5393" max="5393" width="13.88671875" style="142" bestFit="1" customWidth="1"/>
    <col min="5394" max="5394" width="16.88671875" style="142" bestFit="1" customWidth="1"/>
    <col min="5395" max="5632" width="11.5546875" style="142"/>
    <col min="5633" max="5633" width="23.88671875" style="142" bestFit="1" customWidth="1"/>
    <col min="5634" max="5634" width="16.109375" style="142" bestFit="1" customWidth="1"/>
    <col min="5635" max="5635" width="14.88671875" style="142" bestFit="1" customWidth="1"/>
    <col min="5636" max="5636" width="24.109375" style="142" customWidth="1"/>
    <col min="5637" max="5640" width="10.6640625" style="142" customWidth="1"/>
    <col min="5641" max="5641" width="13.88671875" style="142" bestFit="1" customWidth="1"/>
    <col min="5642" max="5642" width="10.6640625" style="142" customWidth="1"/>
    <col min="5643" max="5643" width="13.88671875" style="142" bestFit="1" customWidth="1"/>
    <col min="5644" max="5644" width="15.44140625" style="142" bestFit="1" customWidth="1"/>
    <col min="5645" max="5645" width="13.88671875" style="142" bestFit="1" customWidth="1"/>
    <col min="5646" max="5647" width="15.44140625" style="142" bestFit="1" customWidth="1"/>
    <col min="5648" max="5648" width="14.44140625" style="142" customWidth="1"/>
    <col min="5649" max="5649" width="13.88671875" style="142" bestFit="1" customWidth="1"/>
    <col min="5650" max="5650" width="16.88671875" style="142" bestFit="1" customWidth="1"/>
    <col min="5651" max="5888" width="11.5546875" style="142"/>
    <col min="5889" max="5889" width="23.88671875" style="142" bestFit="1" customWidth="1"/>
    <col min="5890" max="5890" width="16.109375" style="142" bestFit="1" customWidth="1"/>
    <col min="5891" max="5891" width="14.88671875" style="142" bestFit="1" customWidth="1"/>
    <col min="5892" max="5892" width="24.109375" style="142" customWidth="1"/>
    <col min="5893" max="5896" width="10.6640625" style="142" customWidth="1"/>
    <col min="5897" max="5897" width="13.88671875" style="142" bestFit="1" customWidth="1"/>
    <col min="5898" max="5898" width="10.6640625" style="142" customWidth="1"/>
    <col min="5899" max="5899" width="13.88671875" style="142" bestFit="1" customWidth="1"/>
    <col min="5900" max="5900" width="15.44140625" style="142" bestFit="1" customWidth="1"/>
    <col min="5901" max="5901" width="13.88671875" style="142" bestFit="1" customWidth="1"/>
    <col min="5902" max="5903" width="15.44140625" style="142" bestFit="1" customWidth="1"/>
    <col min="5904" max="5904" width="14.44140625" style="142" customWidth="1"/>
    <col min="5905" max="5905" width="13.88671875" style="142" bestFit="1" customWidth="1"/>
    <col min="5906" max="5906" width="16.88671875" style="142" bestFit="1" customWidth="1"/>
    <col min="5907" max="6144" width="11.5546875" style="142"/>
    <col min="6145" max="6145" width="23.88671875" style="142" bestFit="1" customWidth="1"/>
    <col min="6146" max="6146" width="16.109375" style="142" bestFit="1" customWidth="1"/>
    <col min="6147" max="6147" width="14.88671875" style="142" bestFit="1" customWidth="1"/>
    <col min="6148" max="6148" width="24.109375" style="142" customWidth="1"/>
    <col min="6149" max="6152" width="10.6640625" style="142" customWidth="1"/>
    <col min="6153" max="6153" width="13.88671875" style="142" bestFit="1" customWidth="1"/>
    <col min="6154" max="6154" width="10.6640625" style="142" customWidth="1"/>
    <col min="6155" max="6155" width="13.88671875" style="142" bestFit="1" customWidth="1"/>
    <col min="6156" max="6156" width="15.44140625" style="142" bestFit="1" customWidth="1"/>
    <col min="6157" max="6157" width="13.88671875" style="142" bestFit="1" customWidth="1"/>
    <col min="6158" max="6159" width="15.44140625" style="142" bestFit="1" customWidth="1"/>
    <col min="6160" max="6160" width="14.44140625" style="142" customWidth="1"/>
    <col min="6161" max="6161" width="13.88671875" style="142" bestFit="1" customWidth="1"/>
    <col min="6162" max="6162" width="16.88671875" style="142" bestFit="1" customWidth="1"/>
    <col min="6163" max="6400" width="11.5546875" style="142"/>
    <col min="6401" max="6401" width="23.88671875" style="142" bestFit="1" customWidth="1"/>
    <col min="6402" max="6402" width="16.109375" style="142" bestFit="1" customWidth="1"/>
    <col min="6403" max="6403" width="14.88671875" style="142" bestFit="1" customWidth="1"/>
    <col min="6404" max="6404" width="24.109375" style="142" customWidth="1"/>
    <col min="6405" max="6408" width="10.6640625" style="142" customWidth="1"/>
    <col min="6409" max="6409" width="13.88671875" style="142" bestFit="1" customWidth="1"/>
    <col min="6410" max="6410" width="10.6640625" style="142" customWidth="1"/>
    <col min="6411" max="6411" width="13.88671875" style="142" bestFit="1" customWidth="1"/>
    <col min="6412" max="6412" width="15.44140625" style="142" bestFit="1" customWidth="1"/>
    <col min="6413" max="6413" width="13.88671875" style="142" bestFit="1" customWidth="1"/>
    <col min="6414" max="6415" width="15.44140625" style="142" bestFit="1" customWidth="1"/>
    <col min="6416" max="6416" width="14.44140625" style="142" customWidth="1"/>
    <col min="6417" max="6417" width="13.88671875" style="142" bestFit="1" customWidth="1"/>
    <col min="6418" max="6418" width="16.88671875" style="142" bestFit="1" customWidth="1"/>
    <col min="6419" max="6656" width="11.5546875" style="142"/>
    <col min="6657" max="6657" width="23.88671875" style="142" bestFit="1" customWidth="1"/>
    <col min="6658" max="6658" width="16.109375" style="142" bestFit="1" customWidth="1"/>
    <col min="6659" max="6659" width="14.88671875" style="142" bestFit="1" customWidth="1"/>
    <col min="6660" max="6660" width="24.109375" style="142" customWidth="1"/>
    <col min="6661" max="6664" width="10.6640625" style="142" customWidth="1"/>
    <col min="6665" max="6665" width="13.88671875" style="142" bestFit="1" customWidth="1"/>
    <col min="6666" max="6666" width="10.6640625" style="142" customWidth="1"/>
    <col min="6667" max="6667" width="13.88671875" style="142" bestFit="1" customWidth="1"/>
    <col min="6668" max="6668" width="15.44140625" style="142" bestFit="1" customWidth="1"/>
    <col min="6669" max="6669" width="13.88671875" style="142" bestFit="1" customWidth="1"/>
    <col min="6670" max="6671" width="15.44140625" style="142" bestFit="1" customWidth="1"/>
    <col min="6672" max="6672" width="14.44140625" style="142" customWidth="1"/>
    <col min="6673" max="6673" width="13.88671875" style="142" bestFit="1" customWidth="1"/>
    <col min="6674" max="6674" width="16.88671875" style="142" bestFit="1" customWidth="1"/>
    <col min="6675" max="6912" width="11.5546875" style="142"/>
    <col min="6913" max="6913" width="23.88671875" style="142" bestFit="1" customWidth="1"/>
    <col min="6914" max="6914" width="16.109375" style="142" bestFit="1" customWidth="1"/>
    <col min="6915" max="6915" width="14.88671875" style="142" bestFit="1" customWidth="1"/>
    <col min="6916" max="6916" width="24.109375" style="142" customWidth="1"/>
    <col min="6917" max="6920" width="10.6640625" style="142" customWidth="1"/>
    <col min="6921" max="6921" width="13.88671875" style="142" bestFit="1" customWidth="1"/>
    <col min="6922" max="6922" width="10.6640625" style="142" customWidth="1"/>
    <col min="6923" max="6923" width="13.88671875" style="142" bestFit="1" customWidth="1"/>
    <col min="6924" max="6924" width="15.44140625" style="142" bestFit="1" customWidth="1"/>
    <col min="6925" max="6925" width="13.88671875" style="142" bestFit="1" customWidth="1"/>
    <col min="6926" max="6927" width="15.44140625" style="142" bestFit="1" customWidth="1"/>
    <col min="6928" max="6928" width="14.44140625" style="142" customWidth="1"/>
    <col min="6929" max="6929" width="13.88671875" style="142" bestFit="1" customWidth="1"/>
    <col min="6930" max="6930" width="16.88671875" style="142" bestFit="1" customWidth="1"/>
    <col min="6931" max="7168" width="11.5546875" style="142"/>
    <col min="7169" max="7169" width="23.88671875" style="142" bestFit="1" customWidth="1"/>
    <col min="7170" max="7170" width="16.109375" style="142" bestFit="1" customWidth="1"/>
    <col min="7171" max="7171" width="14.88671875" style="142" bestFit="1" customWidth="1"/>
    <col min="7172" max="7172" width="24.109375" style="142" customWidth="1"/>
    <col min="7173" max="7176" width="10.6640625" style="142" customWidth="1"/>
    <col min="7177" max="7177" width="13.88671875" style="142" bestFit="1" customWidth="1"/>
    <col min="7178" max="7178" width="10.6640625" style="142" customWidth="1"/>
    <col min="7179" max="7179" width="13.88671875" style="142" bestFit="1" customWidth="1"/>
    <col min="7180" max="7180" width="15.44140625" style="142" bestFit="1" customWidth="1"/>
    <col min="7181" max="7181" width="13.88671875" style="142" bestFit="1" customWidth="1"/>
    <col min="7182" max="7183" width="15.44140625" style="142" bestFit="1" customWidth="1"/>
    <col min="7184" max="7184" width="14.44140625" style="142" customWidth="1"/>
    <col min="7185" max="7185" width="13.88671875" style="142" bestFit="1" customWidth="1"/>
    <col min="7186" max="7186" width="16.88671875" style="142" bestFit="1" customWidth="1"/>
    <col min="7187" max="7424" width="11.5546875" style="142"/>
    <col min="7425" max="7425" width="23.88671875" style="142" bestFit="1" customWidth="1"/>
    <col min="7426" max="7426" width="16.109375" style="142" bestFit="1" customWidth="1"/>
    <col min="7427" max="7427" width="14.88671875" style="142" bestFit="1" customWidth="1"/>
    <col min="7428" max="7428" width="24.109375" style="142" customWidth="1"/>
    <col min="7429" max="7432" width="10.6640625" style="142" customWidth="1"/>
    <col min="7433" max="7433" width="13.88671875" style="142" bestFit="1" customWidth="1"/>
    <col min="7434" max="7434" width="10.6640625" style="142" customWidth="1"/>
    <col min="7435" max="7435" width="13.88671875" style="142" bestFit="1" customWidth="1"/>
    <col min="7436" max="7436" width="15.44140625" style="142" bestFit="1" customWidth="1"/>
    <col min="7437" max="7437" width="13.88671875" style="142" bestFit="1" customWidth="1"/>
    <col min="7438" max="7439" width="15.44140625" style="142" bestFit="1" customWidth="1"/>
    <col min="7440" max="7440" width="14.44140625" style="142" customWidth="1"/>
    <col min="7441" max="7441" width="13.88671875" style="142" bestFit="1" customWidth="1"/>
    <col min="7442" max="7442" width="16.88671875" style="142" bestFit="1" customWidth="1"/>
    <col min="7443" max="7680" width="11.5546875" style="142"/>
    <col min="7681" max="7681" width="23.88671875" style="142" bestFit="1" customWidth="1"/>
    <col min="7682" max="7682" width="16.109375" style="142" bestFit="1" customWidth="1"/>
    <col min="7683" max="7683" width="14.88671875" style="142" bestFit="1" customWidth="1"/>
    <col min="7684" max="7684" width="24.109375" style="142" customWidth="1"/>
    <col min="7685" max="7688" width="10.6640625" style="142" customWidth="1"/>
    <col min="7689" max="7689" width="13.88671875" style="142" bestFit="1" customWidth="1"/>
    <col min="7690" max="7690" width="10.6640625" style="142" customWidth="1"/>
    <col min="7691" max="7691" width="13.88671875" style="142" bestFit="1" customWidth="1"/>
    <col min="7692" max="7692" width="15.44140625" style="142" bestFit="1" customWidth="1"/>
    <col min="7693" max="7693" width="13.88671875" style="142" bestFit="1" customWidth="1"/>
    <col min="7694" max="7695" width="15.44140625" style="142" bestFit="1" customWidth="1"/>
    <col min="7696" max="7696" width="14.44140625" style="142" customWidth="1"/>
    <col min="7697" max="7697" width="13.88671875" style="142" bestFit="1" customWidth="1"/>
    <col min="7698" max="7698" width="16.88671875" style="142" bestFit="1" customWidth="1"/>
    <col min="7699" max="7936" width="11.5546875" style="142"/>
    <col min="7937" max="7937" width="23.88671875" style="142" bestFit="1" customWidth="1"/>
    <col min="7938" max="7938" width="16.109375" style="142" bestFit="1" customWidth="1"/>
    <col min="7939" max="7939" width="14.88671875" style="142" bestFit="1" customWidth="1"/>
    <col min="7940" max="7940" width="24.109375" style="142" customWidth="1"/>
    <col min="7941" max="7944" width="10.6640625" style="142" customWidth="1"/>
    <col min="7945" max="7945" width="13.88671875" style="142" bestFit="1" customWidth="1"/>
    <col min="7946" max="7946" width="10.6640625" style="142" customWidth="1"/>
    <col min="7947" max="7947" width="13.88671875" style="142" bestFit="1" customWidth="1"/>
    <col min="7948" max="7948" width="15.44140625" style="142" bestFit="1" customWidth="1"/>
    <col min="7949" max="7949" width="13.88671875" style="142" bestFit="1" customWidth="1"/>
    <col min="7950" max="7951" width="15.44140625" style="142" bestFit="1" customWidth="1"/>
    <col min="7952" max="7952" width="14.44140625" style="142" customWidth="1"/>
    <col min="7953" max="7953" width="13.88671875" style="142" bestFit="1" customWidth="1"/>
    <col min="7954" max="7954" width="16.88671875" style="142" bestFit="1" customWidth="1"/>
    <col min="7955" max="8192" width="11.5546875" style="142"/>
    <col min="8193" max="8193" width="23.88671875" style="142" bestFit="1" customWidth="1"/>
    <col min="8194" max="8194" width="16.109375" style="142" bestFit="1" customWidth="1"/>
    <col min="8195" max="8195" width="14.88671875" style="142" bestFit="1" customWidth="1"/>
    <col min="8196" max="8196" width="24.109375" style="142" customWidth="1"/>
    <col min="8197" max="8200" width="10.6640625" style="142" customWidth="1"/>
    <col min="8201" max="8201" width="13.88671875" style="142" bestFit="1" customWidth="1"/>
    <col min="8202" max="8202" width="10.6640625" style="142" customWidth="1"/>
    <col min="8203" max="8203" width="13.88671875" style="142" bestFit="1" customWidth="1"/>
    <col min="8204" max="8204" width="15.44140625" style="142" bestFit="1" customWidth="1"/>
    <col min="8205" max="8205" width="13.88671875" style="142" bestFit="1" customWidth="1"/>
    <col min="8206" max="8207" width="15.44140625" style="142" bestFit="1" customWidth="1"/>
    <col min="8208" max="8208" width="14.44140625" style="142" customWidth="1"/>
    <col min="8209" max="8209" width="13.88671875" style="142" bestFit="1" customWidth="1"/>
    <col min="8210" max="8210" width="16.88671875" style="142" bestFit="1" customWidth="1"/>
    <col min="8211" max="8448" width="11.5546875" style="142"/>
    <col min="8449" max="8449" width="23.88671875" style="142" bestFit="1" customWidth="1"/>
    <col min="8450" max="8450" width="16.109375" style="142" bestFit="1" customWidth="1"/>
    <col min="8451" max="8451" width="14.88671875" style="142" bestFit="1" customWidth="1"/>
    <col min="8452" max="8452" width="24.109375" style="142" customWidth="1"/>
    <col min="8453" max="8456" width="10.6640625" style="142" customWidth="1"/>
    <col min="8457" max="8457" width="13.88671875" style="142" bestFit="1" customWidth="1"/>
    <col min="8458" max="8458" width="10.6640625" style="142" customWidth="1"/>
    <col min="8459" max="8459" width="13.88671875" style="142" bestFit="1" customWidth="1"/>
    <col min="8460" max="8460" width="15.44140625" style="142" bestFit="1" customWidth="1"/>
    <col min="8461" max="8461" width="13.88671875" style="142" bestFit="1" customWidth="1"/>
    <col min="8462" max="8463" width="15.44140625" style="142" bestFit="1" customWidth="1"/>
    <col min="8464" max="8464" width="14.44140625" style="142" customWidth="1"/>
    <col min="8465" max="8465" width="13.88671875" style="142" bestFit="1" customWidth="1"/>
    <col min="8466" max="8466" width="16.88671875" style="142" bestFit="1" customWidth="1"/>
    <col min="8467" max="8704" width="11.5546875" style="142"/>
    <col min="8705" max="8705" width="23.88671875" style="142" bestFit="1" customWidth="1"/>
    <col min="8706" max="8706" width="16.109375" style="142" bestFit="1" customWidth="1"/>
    <col min="8707" max="8707" width="14.88671875" style="142" bestFit="1" customWidth="1"/>
    <col min="8708" max="8708" width="24.109375" style="142" customWidth="1"/>
    <col min="8709" max="8712" width="10.6640625" style="142" customWidth="1"/>
    <col min="8713" max="8713" width="13.88671875" style="142" bestFit="1" customWidth="1"/>
    <col min="8714" max="8714" width="10.6640625" style="142" customWidth="1"/>
    <col min="8715" max="8715" width="13.88671875" style="142" bestFit="1" customWidth="1"/>
    <col min="8716" max="8716" width="15.44140625" style="142" bestFit="1" customWidth="1"/>
    <col min="8717" max="8717" width="13.88671875" style="142" bestFit="1" customWidth="1"/>
    <col min="8718" max="8719" width="15.44140625" style="142" bestFit="1" customWidth="1"/>
    <col min="8720" max="8720" width="14.44140625" style="142" customWidth="1"/>
    <col min="8721" max="8721" width="13.88671875" style="142" bestFit="1" customWidth="1"/>
    <col min="8722" max="8722" width="16.88671875" style="142" bestFit="1" customWidth="1"/>
    <col min="8723" max="8960" width="11.5546875" style="142"/>
    <col min="8961" max="8961" width="23.88671875" style="142" bestFit="1" customWidth="1"/>
    <col min="8962" max="8962" width="16.109375" style="142" bestFit="1" customWidth="1"/>
    <col min="8963" max="8963" width="14.88671875" style="142" bestFit="1" customWidth="1"/>
    <col min="8964" max="8964" width="24.109375" style="142" customWidth="1"/>
    <col min="8965" max="8968" width="10.6640625" style="142" customWidth="1"/>
    <col min="8969" max="8969" width="13.88671875" style="142" bestFit="1" customWidth="1"/>
    <col min="8970" max="8970" width="10.6640625" style="142" customWidth="1"/>
    <col min="8971" max="8971" width="13.88671875" style="142" bestFit="1" customWidth="1"/>
    <col min="8972" max="8972" width="15.44140625" style="142" bestFit="1" customWidth="1"/>
    <col min="8973" max="8973" width="13.88671875" style="142" bestFit="1" customWidth="1"/>
    <col min="8974" max="8975" width="15.44140625" style="142" bestFit="1" customWidth="1"/>
    <col min="8976" max="8976" width="14.44140625" style="142" customWidth="1"/>
    <col min="8977" max="8977" width="13.88671875" style="142" bestFit="1" customWidth="1"/>
    <col min="8978" max="8978" width="16.88671875" style="142" bestFit="1" customWidth="1"/>
    <col min="8979" max="9216" width="11.5546875" style="142"/>
    <col min="9217" max="9217" width="23.88671875" style="142" bestFit="1" customWidth="1"/>
    <col min="9218" max="9218" width="16.109375" style="142" bestFit="1" customWidth="1"/>
    <col min="9219" max="9219" width="14.88671875" style="142" bestFit="1" customWidth="1"/>
    <col min="9220" max="9220" width="24.109375" style="142" customWidth="1"/>
    <col min="9221" max="9224" width="10.6640625" style="142" customWidth="1"/>
    <col min="9225" max="9225" width="13.88671875" style="142" bestFit="1" customWidth="1"/>
    <col min="9226" max="9226" width="10.6640625" style="142" customWidth="1"/>
    <col min="9227" max="9227" width="13.88671875" style="142" bestFit="1" customWidth="1"/>
    <col min="9228" max="9228" width="15.44140625" style="142" bestFit="1" customWidth="1"/>
    <col min="9229" max="9229" width="13.88671875" style="142" bestFit="1" customWidth="1"/>
    <col min="9230" max="9231" width="15.44140625" style="142" bestFit="1" customWidth="1"/>
    <col min="9232" max="9232" width="14.44140625" style="142" customWidth="1"/>
    <col min="9233" max="9233" width="13.88671875" style="142" bestFit="1" customWidth="1"/>
    <col min="9234" max="9234" width="16.88671875" style="142" bestFit="1" customWidth="1"/>
    <col min="9235" max="9472" width="11.5546875" style="142"/>
    <col min="9473" max="9473" width="23.88671875" style="142" bestFit="1" customWidth="1"/>
    <col min="9474" max="9474" width="16.109375" style="142" bestFit="1" customWidth="1"/>
    <col min="9475" max="9475" width="14.88671875" style="142" bestFit="1" customWidth="1"/>
    <col min="9476" max="9476" width="24.109375" style="142" customWidth="1"/>
    <col min="9477" max="9480" width="10.6640625" style="142" customWidth="1"/>
    <col min="9481" max="9481" width="13.88671875" style="142" bestFit="1" customWidth="1"/>
    <col min="9482" max="9482" width="10.6640625" style="142" customWidth="1"/>
    <col min="9483" max="9483" width="13.88671875" style="142" bestFit="1" customWidth="1"/>
    <col min="9484" max="9484" width="15.44140625" style="142" bestFit="1" customWidth="1"/>
    <col min="9485" max="9485" width="13.88671875" style="142" bestFit="1" customWidth="1"/>
    <col min="9486" max="9487" width="15.44140625" style="142" bestFit="1" customWidth="1"/>
    <col min="9488" max="9488" width="14.44140625" style="142" customWidth="1"/>
    <col min="9489" max="9489" width="13.88671875" style="142" bestFit="1" customWidth="1"/>
    <col min="9490" max="9490" width="16.88671875" style="142" bestFit="1" customWidth="1"/>
    <col min="9491" max="9728" width="11.5546875" style="142"/>
    <col min="9729" max="9729" width="23.88671875" style="142" bestFit="1" customWidth="1"/>
    <col min="9730" max="9730" width="16.109375" style="142" bestFit="1" customWidth="1"/>
    <col min="9731" max="9731" width="14.88671875" style="142" bestFit="1" customWidth="1"/>
    <col min="9732" max="9732" width="24.109375" style="142" customWidth="1"/>
    <col min="9733" max="9736" width="10.6640625" style="142" customWidth="1"/>
    <col min="9737" max="9737" width="13.88671875" style="142" bestFit="1" customWidth="1"/>
    <col min="9738" max="9738" width="10.6640625" style="142" customWidth="1"/>
    <col min="9739" max="9739" width="13.88671875" style="142" bestFit="1" customWidth="1"/>
    <col min="9740" max="9740" width="15.44140625" style="142" bestFit="1" customWidth="1"/>
    <col min="9741" max="9741" width="13.88671875" style="142" bestFit="1" customWidth="1"/>
    <col min="9742" max="9743" width="15.44140625" style="142" bestFit="1" customWidth="1"/>
    <col min="9744" max="9744" width="14.44140625" style="142" customWidth="1"/>
    <col min="9745" max="9745" width="13.88671875" style="142" bestFit="1" customWidth="1"/>
    <col min="9746" max="9746" width="16.88671875" style="142" bestFit="1" customWidth="1"/>
    <col min="9747" max="9984" width="11.5546875" style="142"/>
    <col min="9985" max="9985" width="23.88671875" style="142" bestFit="1" customWidth="1"/>
    <col min="9986" max="9986" width="16.109375" style="142" bestFit="1" customWidth="1"/>
    <col min="9987" max="9987" width="14.88671875" style="142" bestFit="1" customWidth="1"/>
    <col min="9988" max="9988" width="24.109375" style="142" customWidth="1"/>
    <col min="9989" max="9992" width="10.6640625" style="142" customWidth="1"/>
    <col min="9993" max="9993" width="13.88671875" style="142" bestFit="1" customWidth="1"/>
    <col min="9994" max="9994" width="10.6640625" style="142" customWidth="1"/>
    <col min="9995" max="9995" width="13.88671875" style="142" bestFit="1" customWidth="1"/>
    <col min="9996" max="9996" width="15.44140625" style="142" bestFit="1" customWidth="1"/>
    <col min="9997" max="9997" width="13.88671875" style="142" bestFit="1" customWidth="1"/>
    <col min="9998" max="9999" width="15.44140625" style="142" bestFit="1" customWidth="1"/>
    <col min="10000" max="10000" width="14.44140625" style="142" customWidth="1"/>
    <col min="10001" max="10001" width="13.88671875" style="142" bestFit="1" customWidth="1"/>
    <col min="10002" max="10002" width="16.88671875" style="142" bestFit="1" customWidth="1"/>
    <col min="10003" max="10240" width="11.5546875" style="142"/>
    <col min="10241" max="10241" width="23.88671875" style="142" bestFit="1" customWidth="1"/>
    <col min="10242" max="10242" width="16.109375" style="142" bestFit="1" customWidth="1"/>
    <col min="10243" max="10243" width="14.88671875" style="142" bestFit="1" customWidth="1"/>
    <col min="10244" max="10244" width="24.109375" style="142" customWidth="1"/>
    <col min="10245" max="10248" width="10.6640625" style="142" customWidth="1"/>
    <col min="10249" max="10249" width="13.88671875" style="142" bestFit="1" customWidth="1"/>
    <col min="10250" max="10250" width="10.6640625" style="142" customWidth="1"/>
    <col min="10251" max="10251" width="13.88671875" style="142" bestFit="1" customWidth="1"/>
    <col min="10252" max="10252" width="15.44140625" style="142" bestFit="1" customWidth="1"/>
    <col min="10253" max="10253" width="13.88671875" style="142" bestFit="1" customWidth="1"/>
    <col min="10254" max="10255" width="15.44140625" style="142" bestFit="1" customWidth="1"/>
    <col min="10256" max="10256" width="14.44140625" style="142" customWidth="1"/>
    <col min="10257" max="10257" width="13.88671875" style="142" bestFit="1" customWidth="1"/>
    <col min="10258" max="10258" width="16.88671875" style="142" bestFit="1" customWidth="1"/>
    <col min="10259" max="10496" width="11.5546875" style="142"/>
    <col min="10497" max="10497" width="23.88671875" style="142" bestFit="1" customWidth="1"/>
    <col min="10498" max="10498" width="16.109375" style="142" bestFit="1" customWidth="1"/>
    <col min="10499" max="10499" width="14.88671875" style="142" bestFit="1" customWidth="1"/>
    <col min="10500" max="10500" width="24.109375" style="142" customWidth="1"/>
    <col min="10501" max="10504" width="10.6640625" style="142" customWidth="1"/>
    <col min="10505" max="10505" width="13.88671875" style="142" bestFit="1" customWidth="1"/>
    <col min="10506" max="10506" width="10.6640625" style="142" customWidth="1"/>
    <col min="10507" max="10507" width="13.88671875" style="142" bestFit="1" customWidth="1"/>
    <col min="10508" max="10508" width="15.44140625" style="142" bestFit="1" customWidth="1"/>
    <col min="10509" max="10509" width="13.88671875" style="142" bestFit="1" customWidth="1"/>
    <col min="10510" max="10511" width="15.44140625" style="142" bestFit="1" customWidth="1"/>
    <col min="10512" max="10512" width="14.44140625" style="142" customWidth="1"/>
    <col min="10513" max="10513" width="13.88671875" style="142" bestFit="1" customWidth="1"/>
    <col min="10514" max="10514" width="16.88671875" style="142" bestFit="1" customWidth="1"/>
    <col min="10515" max="10752" width="11.5546875" style="142"/>
    <col min="10753" max="10753" width="23.88671875" style="142" bestFit="1" customWidth="1"/>
    <col min="10754" max="10754" width="16.109375" style="142" bestFit="1" customWidth="1"/>
    <col min="10755" max="10755" width="14.88671875" style="142" bestFit="1" customWidth="1"/>
    <col min="10756" max="10756" width="24.109375" style="142" customWidth="1"/>
    <col min="10757" max="10760" width="10.6640625" style="142" customWidth="1"/>
    <col min="10761" max="10761" width="13.88671875" style="142" bestFit="1" customWidth="1"/>
    <col min="10762" max="10762" width="10.6640625" style="142" customWidth="1"/>
    <col min="10763" max="10763" width="13.88671875" style="142" bestFit="1" customWidth="1"/>
    <col min="10764" max="10764" width="15.44140625" style="142" bestFit="1" customWidth="1"/>
    <col min="10765" max="10765" width="13.88671875" style="142" bestFit="1" customWidth="1"/>
    <col min="10766" max="10767" width="15.44140625" style="142" bestFit="1" customWidth="1"/>
    <col min="10768" max="10768" width="14.44140625" style="142" customWidth="1"/>
    <col min="10769" max="10769" width="13.88671875" style="142" bestFit="1" customWidth="1"/>
    <col min="10770" max="10770" width="16.88671875" style="142" bestFit="1" customWidth="1"/>
    <col min="10771" max="11008" width="11.5546875" style="142"/>
    <col min="11009" max="11009" width="23.88671875" style="142" bestFit="1" customWidth="1"/>
    <col min="11010" max="11010" width="16.109375" style="142" bestFit="1" customWidth="1"/>
    <col min="11011" max="11011" width="14.88671875" style="142" bestFit="1" customWidth="1"/>
    <col min="11012" max="11012" width="24.109375" style="142" customWidth="1"/>
    <col min="11013" max="11016" width="10.6640625" style="142" customWidth="1"/>
    <col min="11017" max="11017" width="13.88671875" style="142" bestFit="1" customWidth="1"/>
    <col min="11018" max="11018" width="10.6640625" style="142" customWidth="1"/>
    <col min="11019" max="11019" width="13.88671875" style="142" bestFit="1" customWidth="1"/>
    <col min="11020" max="11020" width="15.44140625" style="142" bestFit="1" customWidth="1"/>
    <col min="11021" max="11021" width="13.88671875" style="142" bestFit="1" customWidth="1"/>
    <col min="11022" max="11023" width="15.44140625" style="142" bestFit="1" customWidth="1"/>
    <col min="11024" max="11024" width="14.44140625" style="142" customWidth="1"/>
    <col min="11025" max="11025" width="13.88671875" style="142" bestFit="1" customWidth="1"/>
    <col min="11026" max="11026" width="16.88671875" style="142" bestFit="1" customWidth="1"/>
    <col min="11027" max="11264" width="11.5546875" style="142"/>
    <col min="11265" max="11265" width="23.88671875" style="142" bestFit="1" customWidth="1"/>
    <col min="11266" max="11266" width="16.109375" style="142" bestFit="1" customWidth="1"/>
    <col min="11267" max="11267" width="14.88671875" style="142" bestFit="1" customWidth="1"/>
    <col min="11268" max="11268" width="24.109375" style="142" customWidth="1"/>
    <col min="11269" max="11272" width="10.6640625" style="142" customWidth="1"/>
    <col min="11273" max="11273" width="13.88671875" style="142" bestFit="1" customWidth="1"/>
    <col min="11274" max="11274" width="10.6640625" style="142" customWidth="1"/>
    <col min="11275" max="11275" width="13.88671875" style="142" bestFit="1" customWidth="1"/>
    <col min="11276" max="11276" width="15.44140625" style="142" bestFit="1" customWidth="1"/>
    <col min="11277" max="11277" width="13.88671875" style="142" bestFit="1" customWidth="1"/>
    <col min="11278" max="11279" width="15.44140625" style="142" bestFit="1" customWidth="1"/>
    <col min="11280" max="11280" width="14.44140625" style="142" customWidth="1"/>
    <col min="11281" max="11281" width="13.88671875" style="142" bestFit="1" customWidth="1"/>
    <col min="11282" max="11282" width="16.88671875" style="142" bestFit="1" customWidth="1"/>
    <col min="11283" max="11520" width="11.5546875" style="142"/>
    <col min="11521" max="11521" width="23.88671875" style="142" bestFit="1" customWidth="1"/>
    <col min="11522" max="11522" width="16.109375" style="142" bestFit="1" customWidth="1"/>
    <col min="11523" max="11523" width="14.88671875" style="142" bestFit="1" customWidth="1"/>
    <col min="11524" max="11524" width="24.109375" style="142" customWidth="1"/>
    <col min="11525" max="11528" width="10.6640625" style="142" customWidth="1"/>
    <col min="11529" max="11529" width="13.88671875" style="142" bestFit="1" customWidth="1"/>
    <col min="11530" max="11530" width="10.6640625" style="142" customWidth="1"/>
    <col min="11531" max="11531" width="13.88671875" style="142" bestFit="1" customWidth="1"/>
    <col min="11532" max="11532" width="15.44140625" style="142" bestFit="1" customWidth="1"/>
    <col min="11533" max="11533" width="13.88671875" style="142" bestFit="1" customWidth="1"/>
    <col min="11534" max="11535" width="15.44140625" style="142" bestFit="1" customWidth="1"/>
    <col min="11536" max="11536" width="14.44140625" style="142" customWidth="1"/>
    <col min="11537" max="11537" width="13.88671875" style="142" bestFit="1" customWidth="1"/>
    <col min="11538" max="11538" width="16.88671875" style="142" bestFit="1" customWidth="1"/>
    <col min="11539" max="11776" width="11.5546875" style="142"/>
    <col min="11777" max="11777" width="23.88671875" style="142" bestFit="1" customWidth="1"/>
    <col min="11778" max="11778" width="16.109375" style="142" bestFit="1" customWidth="1"/>
    <col min="11779" max="11779" width="14.88671875" style="142" bestFit="1" customWidth="1"/>
    <col min="11780" max="11780" width="24.109375" style="142" customWidth="1"/>
    <col min="11781" max="11784" width="10.6640625" style="142" customWidth="1"/>
    <col min="11785" max="11785" width="13.88671875" style="142" bestFit="1" customWidth="1"/>
    <col min="11786" max="11786" width="10.6640625" style="142" customWidth="1"/>
    <col min="11787" max="11787" width="13.88671875" style="142" bestFit="1" customWidth="1"/>
    <col min="11788" max="11788" width="15.44140625" style="142" bestFit="1" customWidth="1"/>
    <col min="11789" max="11789" width="13.88671875" style="142" bestFit="1" customWidth="1"/>
    <col min="11790" max="11791" width="15.44140625" style="142" bestFit="1" customWidth="1"/>
    <col min="11792" max="11792" width="14.44140625" style="142" customWidth="1"/>
    <col min="11793" max="11793" width="13.88671875" style="142" bestFit="1" customWidth="1"/>
    <col min="11794" max="11794" width="16.88671875" style="142" bestFit="1" customWidth="1"/>
    <col min="11795" max="12032" width="11.5546875" style="142"/>
    <col min="12033" max="12033" width="23.88671875" style="142" bestFit="1" customWidth="1"/>
    <col min="12034" max="12034" width="16.109375" style="142" bestFit="1" customWidth="1"/>
    <col min="12035" max="12035" width="14.88671875" style="142" bestFit="1" customWidth="1"/>
    <col min="12036" max="12036" width="24.109375" style="142" customWidth="1"/>
    <col min="12037" max="12040" width="10.6640625" style="142" customWidth="1"/>
    <col min="12041" max="12041" width="13.88671875" style="142" bestFit="1" customWidth="1"/>
    <col min="12042" max="12042" width="10.6640625" style="142" customWidth="1"/>
    <col min="12043" max="12043" width="13.88671875" style="142" bestFit="1" customWidth="1"/>
    <col min="12044" max="12044" width="15.44140625" style="142" bestFit="1" customWidth="1"/>
    <col min="12045" max="12045" width="13.88671875" style="142" bestFit="1" customWidth="1"/>
    <col min="12046" max="12047" width="15.44140625" style="142" bestFit="1" customWidth="1"/>
    <col min="12048" max="12048" width="14.44140625" style="142" customWidth="1"/>
    <col min="12049" max="12049" width="13.88671875" style="142" bestFit="1" customWidth="1"/>
    <col min="12050" max="12050" width="16.88671875" style="142" bestFit="1" customWidth="1"/>
    <col min="12051" max="12288" width="11.5546875" style="142"/>
    <col min="12289" max="12289" width="23.88671875" style="142" bestFit="1" customWidth="1"/>
    <col min="12290" max="12290" width="16.109375" style="142" bestFit="1" customWidth="1"/>
    <col min="12291" max="12291" width="14.88671875" style="142" bestFit="1" customWidth="1"/>
    <col min="12292" max="12292" width="24.109375" style="142" customWidth="1"/>
    <col min="12293" max="12296" width="10.6640625" style="142" customWidth="1"/>
    <col min="12297" max="12297" width="13.88671875" style="142" bestFit="1" customWidth="1"/>
    <col min="12298" max="12298" width="10.6640625" style="142" customWidth="1"/>
    <col min="12299" max="12299" width="13.88671875" style="142" bestFit="1" customWidth="1"/>
    <col min="12300" max="12300" width="15.44140625" style="142" bestFit="1" customWidth="1"/>
    <col min="12301" max="12301" width="13.88671875" style="142" bestFit="1" customWidth="1"/>
    <col min="12302" max="12303" width="15.44140625" style="142" bestFit="1" customWidth="1"/>
    <col min="12304" max="12304" width="14.44140625" style="142" customWidth="1"/>
    <col min="12305" max="12305" width="13.88671875" style="142" bestFit="1" customWidth="1"/>
    <col min="12306" max="12306" width="16.88671875" style="142" bestFit="1" customWidth="1"/>
    <col min="12307" max="12544" width="11.5546875" style="142"/>
    <col min="12545" max="12545" width="23.88671875" style="142" bestFit="1" customWidth="1"/>
    <col min="12546" max="12546" width="16.109375" style="142" bestFit="1" customWidth="1"/>
    <col min="12547" max="12547" width="14.88671875" style="142" bestFit="1" customWidth="1"/>
    <col min="12548" max="12548" width="24.109375" style="142" customWidth="1"/>
    <col min="12549" max="12552" width="10.6640625" style="142" customWidth="1"/>
    <col min="12553" max="12553" width="13.88671875" style="142" bestFit="1" customWidth="1"/>
    <col min="12554" max="12554" width="10.6640625" style="142" customWidth="1"/>
    <col min="12555" max="12555" width="13.88671875" style="142" bestFit="1" customWidth="1"/>
    <col min="12556" max="12556" width="15.44140625" style="142" bestFit="1" customWidth="1"/>
    <col min="12557" max="12557" width="13.88671875" style="142" bestFit="1" customWidth="1"/>
    <col min="12558" max="12559" width="15.44140625" style="142" bestFit="1" customWidth="1"/>
    <col min="12560" max="12560" width="14.44140625" style="142" customWidth="1"/>
    <col min="12561" max="12561" width="13.88671875" style="142" bestFit="1" customWidth="1"/>
    <col min="12562" max="12562" width="16.88671875" style="142" bestFit="1" customWidth="1"/>
    <col min="12563" max="12800" width="11.5546875" style="142"/>
    <col min="12801" max="12801" width="23.88671875" style="142" bestFit="1" customWidth="1"/>
    <col min="12802" max="12802" width="16.109375" style="142" bestFit="1" customWidth="1"/>
    <col min="12803" max="12803" width="14.88671875" style="142" bestFit="1" customWidth="1"/>
    <col min="12804" max="12804" width="24.109375" style="142" customWidth="1"/>
    <col min="12805" max="12808" width="10.6640625" style="142" customWidth="1"/>
    <col min="12809" max="12809" width="13.88671875" style="142" bestFit="1" customWidth="1"/>
    <col min="12810" max="12810" width="10.6640625" style="142" customWidth="1"/>
    <col min="12811" max="12811" width="13.88671875" style="142" bestFit="1" customWidth="1"/>
    <col min="12812" max="12812" width="15.44140625" style="142" bestFit="1" customWidth="1"/>
    <col min="12813" max="12813" width="13.88671875" style="142" bestFit="1" customWidth="1"/>
    <col min="12814" max="12815" width="15.44140625" style="142" bestFit="1" customWidth="1"/>
    <col min="12816" max="12816" width="14.44140625" style="142" customWidth="1"/>
    <col min="12817" max="12817" width="13.88671875" style="142" bestFit="1" customWidth="1"/>
    <col min="12818" max="12818" width="16.88671875" style="142" bestFit="1" customWidth="1"/>
    <col min="12819" max="13056" width="11.5546875" style="142"/>
    <col min="13057" max="13057" width="23.88671875" style="142" bestFit="1" customWidth="1"/>
    <col min="13058" max="13058" width="16.109375" style="142" bestFit="1" customWidth="1"/>
    <col min="13059" max="13059" width="14.88671875" style="142" bestFit="1" customWidth="1"/>
    <col min="13060" max="13060" width="24.109375" style="142" customWidth="1"/>
    <col min="13061" max="13064" width="10.6640625" style="142" customWidth="1"/>
    <col min="13065" max="13065" width="13.88671875" style="142" bestFit="1" customWidth="1"/>
    <col min="13066" max="13066" width="10.6640625" style="142" customWidth="1"/>
    <col min="13067" max="13067" width="13.88671875" style="142" bestFit="1" customWidth="1"/>
    <col min="13068" max="13068" width="15.44140625" style="142" bestFit="1" customWidth="1"/>
    <col min="13069" max="13069" width="13.88671875" style="142" bestFit="1" customWidth="1"/>
    <col min="13070" max="13071" width="15.44140625" style="142" bestFit="1" customWidth="1"/>
    <col min="13072" max="13072" width="14.44140625" style="142" customWidth="1"/>
    <col min="13073" max="13073" width="13.88671875" style="142" bestFit="1" customWidth="1"/>
    <col min="13074" max="13074" width="16.88671875" style="142" bestFit="1" customWidth="1"/>
    <col min="13075" max="13312" width="11.5546875" style="142"/>
    <col min="13313" max="13313" width="23.88671875" style="142" bestFit="1" customWidth="1"/>
    <col min="13314" max="13314" width="16.109375" style="142" bestFit="1" customWidth="1"/>
    <col min="13315" max="13315" width="14.88671875" style="142" bestFit="1" customWidth="1"/>
    <col min="13316" max="13316" width="24.109375" style="142" customWidth="1"/>
    <col min="13317" max="13320" width="10.6640625" style="142" customWidth="1"/>
    <col min="13321" max="13321" width="13.88671875" style="142" bestFit="1" customWidth="1"/>
    <col min="13322" max="13322" width="10.6640625" style="142" customWidth="1"/>
    <col min="13323" max="13323" width="13.88671875" style="142" bestFit="1" customWidth="1"/>
    <col min="13324" max="13324" width="15.44140625" style="142" bestFit="1" customWidth="1"/>
    <col min="13325" max="13325" width="13.88671875" style="142" bestFit="1" customWidth="1"/>
    <col min="13326" max="13327" width="15.44140625" style="142" bestFit="1" customWidth="1"/>
    <col min="13328" max="13328" width="14.44140625" style="142" customWidth="1"/>
    <col min="13329" max="13329" width="13.88671875" style="142" bestFit="1" customWidth="1"/>
    <col min="13330" max="13330" width="16.88671875" style="142" bestFit="1" customWidth="1"/>
    <col min="13331" max="13568" width="11.5546875" style="142"/>
    <col min="13569" max="13569" width="23.88671875" style="142" bestFit="1" customWidth="1"/>
    <col min="13570" max="13570" width="16.109375" style="142" bestFit="1" customWidth="1"/>
    <col min="13571" max="13571" width="14.88671875" style="142" bestFit="1" customWidth="1"/>
    <col min="13572" max="13572" width="24.109375" style="142" customWidth="1"/>
    <col min="13573" max="13576" width="10.6640625" style="142" customWidth="1"/>
    <col min="13577" max="13577" width="13.88671875" style="142" bestFit="1" customWidth="1"/>
    <col min="13578" max="13578" width="10.6640625" style="142" customWidth="1"/>
    <col min="13579" max="13579" width="13.88671875" style="142" bestFit="1" customWidth="1"/>
    <col min="13580" max="13580" width="15.44140625" style="142" bestFit="1" customWidth="1"/>
    <col min="13581" max="13581" width="13.88671875" style="142" bestFit="1" customWidth="1"/>
    <col min="13582" max="13583" width="15.44140625" style="142" bestFit="1" customWidth="1"/>
    <col min="13584" max="13584" width="14.44140625" style="142" customWidth="1"/>
    <col min="13585" max="13585" width="13.88671875" style="142" bestFit="1" customWidth="1"/>
    <col min="13586" max="13586" width="16.88671875" style="142" bestFit="1" customWidth="1"/>
    <col min="13587" max="13824" width="11.5546875" style="142"/>
    <col min="13825" max="13825" width="23.88671875" style="142" bestFit="1" customWidth="1"/>
    <col min="13826" max="13826" width="16.109375" style="142" bestFit="1" customWidth="1"/>
    <col min="13827" max="13827" width="14.88671875" style="142" bestFit="1" customWidth="1"/>
    <col min="13828" max="13828" width="24.109375" style="142" customWidth="1"/>
    <col min="13829" max="13832" width="10.6640625" style="142" customWidth="1"/>
    <col min="13833" max="13833" width="13.88671875" style="142" bestFit="1" customWidth="1"/>
    <col min="13834" max="13834" width="10.6640625" style="142" customWidth="1"/>
    <col min="13835" max="13835" width="13.88671875" style="142" bestFit="1" customWidth="1"/>
    <col min="13836" max="13836" width="15.44140625" style="142" bestFit="1" customWidth="1"/>
    <col min="13837" max="13837" width="13.88671875" style="142" bestFit="1" customWidth="1"/>
    <col min="13838" max="13839" width="15.44140625" style="142" bestFit="1" customWidth="1"/>
    <col min="13840" max="13840" width="14.44140625" style="142" customWidth="1"/>
    <col min="13841" max="13841" width="13.88671875" style="142" bestFit="1" customWidth="1"/>
    <col min="13842" max="13842" width="16.88671875" style="142" bestFit="1" customWidth="1"/>
    <col min="13843" max="14080" width="11.5546875" style="142"/>
    <col min="14081" max="14081" width="23.88671875" style="142" bestFit="1" customWidth="1"/>
    <col min="14082" max="14082" width="16.109375" style="142" bestFit="1" customWidth="1"/>
    <col min="14083" max="14083" width="14.88671875" style="142" bestFit="1" customWidth="1"/>
    <col min="14084" max="14084" width="24.109375" style="142" customWidth="1"/>
    <col min="14085" max="14088" width="10.6640625" style="142" customWidth="1"/>
    <col min="14089" max="14089" width="13.88671875" style="142" bestFit="1" customWidth="1"/>
    <col min="14090" max="14090" width="10.6640625" style="142" customWidth="1"/>
    <col min="14091" max="14091" width="13.88671875" style="142" bestFit="1" customWidth="1"/>
    <col min="14092" max="14092" width="15.44140625" style="142" bestFit="1" customWidth="1"/>
    <col min="14093" max="14093" width="13.88671875" style="142" bestFit="1" customWidth="1"/>
    <col min="14094" max="14095" width="15.44140625" style="142" bestFit="1" customWidth="1"/>
    <col min="14096" max="14096" width="14.44140625" style="142" customWidth="1"/>
    <col min="14097" max="14097" width="13.88671875" style="142" bestFit="1" customWidth="1"/>
    <col min="14098" max="14098" width="16.88671875" style="142" bestFit="1" customWidth="1"/>
    <col min="14099" max="14336" width="11.5546875" style="142"/>
    <col min="14337" max="14337" width="23.88671875" style="142" bestFit="1" customWidth="1"/>
    <col min="14338" max="14338" width="16.109375" style="142" bestFit="1" customWidth="1"/>
    <col min="14339" max="14339" width="14.88671875" style="142" bestFit="1" customWidth="1"/>
    <col min="14340" max="14340" width="24.109375" style="142" customWidth="1"/>
    <col min="14341" max="14344" width="10.6640625" style="142" customWidth="1"/>
    <col min="14345" max="14345" width="13.88671875" style="142" bestFit="1" customWidth="1"/>
    <col min="14346" max="14346" width="10.6640625" style="142" customWidth="1"/>
    <col min="14347" max="14347" width="13.88671875" style="142" bestFit="1" customWidth="1"/>
    <col min="14348" max="14348" width="15.44140625" style="142" bestFit="1" customWidth="1"/>
    <col min="14349" max="14349" width="13.88671875" style="142" bestFit="1" customWidth="1"/>
    <col min="14350" max="14351" width="15.44140625" style="142" bestFit="1" customWidth="1"/>
    <col min="14352" max="14352" width="14.44140625" style="142" customWidth="1"/>
    <col min="14353" max="14353" width="13.88671875" style="142" bestFit="1" customWidth="1"/>
    <col min="14354" max="14354" width="16.88671875" style="142" bestFit="1" customWidth="1"/>
    <col min="14355" max="14592" width="11.5546875" style="142"/>
    <col min="14593" max="14593" width="23.88671875" style="142" bestFit="1" customWidth="1"/>
    <col min="14594" max="14594" width="16.109375" style="142" bestFit="1" customWidth="1"/>
    <col min="14595" max="14595" width="14.88671875" style="142" bestFit="1" customWidth="1"/>
    <col min="14596" max="14596" width="24.109375" style="142" customWidth="1"/>
    <col min="14597" max="14600" width="10.6640625" style="142" customWidth="1"/>
    <col min="14601" max="14601" width="13.88671875" style="142" bestFit="1" customWidth="1"/>
    <col min="14602" max="14602" width="10.6640625" style="142" customWidth="1"/>
    <col min="14603" max="14603" width="13.88671875" style="142" bestFit="1" customWidth="1"/>
    <col min="14604" max="14604" width="15.44140625" style="142" bestFit="1" customWidth="1"/>
    <col min="14605" max="14605" width="13.88671875" style="142" bestFit="1" customWidth="1"/>
    <col min="14606" max="14607" width="15.44140625" style="142" bestFit="1" customWidth="1"/>
    <col min="14608" max="14608" width="14.44140625" style="142" customWidth="1"/>
    <col min="14609" max="14609" width="13.88671875" style="142" bestFit="1" customWidth="1"/>
    <col min="14610" max="14610" width="16.88671875" style="142" bestFit="1" customWidth="1"/>
    <col min="14611" max="14848" width="11.5546875" style="142"/>
    <col min="14849" max="14849" width="23.88671875" style="142" bestFit="1" customWidth="1"/>
    <col min="14850" max="14850" width="16.109375" style="142" bestFit="1" customWidth="1"/>
    <col min="14851" max="14851" width="14.88671875" style="142" bestFit="1" customWidth="1"/>
    <col min="14852" max="14852" width="24.109375" style="142" customWidth="1"/>
    <col min="14853" max="14856" width="10.6640625" style="142" customWidth="1"/>
    <col min="14857" max="14857" width="13.88671875" style="142" bestFit="1" customWidth="1"/>
    <col min="14858" max="14858" width="10.6640625" style="142" customWidth="1"/>
    <col min="14859" max="14859" width="13.88671875" style="142" bestFit="1" customWidth="1"/>
    <col min="14860" max="14860" width="15.44140625" style="142" bestFit="1" customWidth="1"/>
    <col min="14861" max="14861" width="13.88671875" style="142" bestFit="1" customWidth="1"/>
    <col min="14862" max="14863" width="15.44140625" style="142" bestFit="1" customWidth="1"/>
    <col min="14864" max="14864" width="14.44140625" style="142" customWidth="1"/>
    <col min="14865" max="14865" width="13.88671875" style="142" bestFit="1" customWidth="1"/>
    <col min="14866" max="14866" width="16.88671875" style="142" bestFit="1" customWidth="1"/>
    <col min="14867" max="15104" width="11.5546875" style="142"/>
    <col min="15105" max="15105" width="23.88671875" style="142" bestFit="1" customWidth="1"/>
    <col min="15106" max="15106" width="16.109375" style="142" bestFit="1" customWidth="1"/>
    <col min="15107" max="15107" width="14.88671875" style="142" bestFit="1" customWidth="1"/>
    <col min="15108" max="15108" width="24.109375" style="142" customWidth="1"/>
    <col min="15109" max="15112" width="10.6640625" style="142" customWidth="1"/>
    <col min="15113" max="15113" width="13.88671875" style="142" bestFit="1" customWidth="1"/>
    <col min="15114" max="15114" width="10.6640625" style="142" customWidth="1"/>
    <col min="15115" max="15115" width="13.88671875" style="142" bestFit="1" customWidth="1"/>
    <col min="15116" max="15116" width="15.44140625" style="142" bestFit="1" customWidth="1"/>
    <col min="15117" max="15117" width="13.88671875" style="142" bestFit="1" customWidth="1"/>
    <col min="15118" max="15119" width="15.44140625" style="142" bestFit="1" customWidth="1"/>
    <col min="15120" max="15120" width="14.44140625" style="142" customWidth="1"/>
    <col min="15121" max="15121" width="13.88671875" style="142" bestFit="1" customWidth="1"/>
    <col min="15122" max="15122" width="16.88671875" style="142" bestFit="1" customWidth="1"/>
    <col min="15123" max="15360" width="11.5546875" style="142"/>
    <col min="15361" max="15361" width="23.88671875" style="142" bestFit="1" customWidth="1"/>
    <col min="15362" max="15362" width="16.109375" style="142" bestFit="1" customWidth="1"/>
    <col min="15363" max="15363" width="14.88671875" style="142" bestFit="1" customWidth="1"/>
    <col min="15364" max="15364" width="24.109375" style="142" customWidth="1"/>
    <col min="15365" max="15368" width="10.6640625" style="142" customWidth="1"/>
    <col min="15369" max="15369" width="13.88671875" style="142" bestFit="1" customWidth="1"/>
    <col min="15370" max="15370" width="10.6640625" style="142" customWidth="1"/>
    <col min="15371" max="15371" width="13.88671875" style="142" bestFit="1" customWidth="1"/>
    <col min="15372" max="15372" width="15.44140625" style="142" bestFit="1" customWidth="1"/>
    <col min="15373" max="15373" width="13.88671875" style="142" bestFit="1" customWidth="1"/>
    <col min="15374" max="15375" width="15.44140625" style="142" bestFit="1" customWidth="1"/>
    <col min="15376" max="15376" width="14.44140625" style="142" customWidth="1"/>
    <col min="15377" max="15377" width="13.88671875" style="142" bestFit="1" customWidth="1"/>
    <col min="15378" max="15378" width="16.88671875" style="142" bestFit="1" customWidth="1"/>
    <col min="15379" max="15616" width="11.5546875" style="142"/>
    <col min="15617" max="15617" width="23.88671875" style="142" bestFit="1" customWidth="1"/>
    <col min="15618" max="15618" width="16.109375" style="142" bestFit="1" customWidth="1"/>
    <col min="15619" max="15619" width="14.88671875" style="142" bestFit="1" customWidth="1"/>
    <col min="15620" max="15620" width="24.109375" style="142" customWidth="1"/>
    <col min="15621" max="15624" width="10.6640625" style="142" customWidth="1"/>
    <col min="15625" max="15625" width="13.88671875" style="142" bestFit="1" customWidth="1"/>
    <col min="15626" max="15626" width="10.6640625" style="142" customWidth="1"/>
    <col min="15627" max="15627" width="13.88671875" style="142" bestFit="1" customWidth="1"/>
    <col min="15628" max="15628" width="15.44140625" style="142" bestFit="1" customWidth="1"/>
    <col min="15629" max="15629" width="13.88671875" style="142" bestFit="1" customWidth="1"/>
    <col min="15630" max="15631" width="15.44140625" style="142" bestFit="1" customWidth="1"/>
    <col min="15632" max="15632" width="14.44140625" style="142" customWidth="1"/>
    <col min="15633" max="15633" width="13.88671875" style="142" bestFit="1" customWidth="1"/>
    <col min="15634" max="15634" width="16.88671875" style="142" bestFit="1" customWidth="1"/>
    <col min="15635" max="15872" width="11.5546875" style="142"/>
    <col min="15873" max="15873" width="23.88671875" style="142" bestFit="1" customWidth="1"/>
    <col min="15874" max="15874" width="16.109375" style="142" bestFit="1" customWidth="1"/>
    <col min="15875" max="15875" width="14.88671875" style="142" bestFit="1" customWidth="1"/>
    <col min="15876" max="15876" width="24.109375" style="142" customWidth="1"/>
    <col min="15877" max="15880" width="10.6640625" style="142" customWidth="1"/>
    <col min="15881" max="15881" width="13.88671875" style="142" bestFit="1" customWidth="1"/>
    <col min="15882" max="15882" width="10.6640625" style="142" customWidth="1"/>
    <col min="15883" max="15883" width="13.88671875" style="142" bestFit="1" customWidth="1"/>
    <col min="15884" max="15884" width="15.44140625" style="142" bestFit="1" customWidth="1"/>
    <col min="15885" max="15885" width="13.88671875" style="142" bestFit="1" customWidth="1"/>
    <col min="15886" max="15887" width="15.44140625" style="142" bestFit="1" customWidth="1"/>
    <col min="15888" max="15888" width="14.44140625" style="142" customWidth="1"/>
    <col min="15889" max="15889" width="13.88671875" style="142" bestFit="1" customWidth="1"/>
    <col min="15890" max="15890" width="16.88671875" style="142" bestFit="1" customWidth="1"/>
    <col min="15891" max="16128" width="11.5546875" style="142"/>
    <col min="16129" max="16129" width="23.88671875" style="142" bestFit="1" customWidth="1"/>
    <col min="16130" max="16130" width="16.109375" style="142" bestFit="1" customWidth="1"/>
    <col min="16131" max="16131" width="14.88671875" style="142" bestFit="1" customWidth="1"/>
    <col min="16132" max="16132" width="24.109375" style="142" customWidth="1"/>
    <col min="16133" max="16136" width="10.6640625" style="142" customWidth="1"/>
    <col min="16137" max="16137" width="13.88671875" style="142" bestFit="1" customWidth="1"/>
    <col min="16138" max="16138" width="10.6640625" style="142" customWidth="1"/>
    <col min="16139" max="16139" width="13.88671875" style="142" bestFit="1" customWidth="1"/>
    <col min="16140" max="16140" width="15.44140625" style="142" bestFit="1" customWidth="1"/>
    <col min="16141" max="16141" width="13.88671875" style="142" bestFit="1" customWidth="1"/>
    <col min="16142" max="16143" width="15.44140625" style="142" bestFit="1" customWidth="1"/>
    <col min="16144" max="16144" width="14.44140625" style="142" customWidth="1"/>
    <col min="16145" max="16145" width="13.88671875" style="142" bestFit="1" customWidth="1"/>
    <col min="16146" max="16146" width="16.88671875" style="142" bestFit="1" customWidth="1"/>
    <col min="16147" max="16384" width="11.5546875" style="142"/>
  </cols>
  <sheetData>
    <row r="1" spans="1:28" ht="13.8">
      <c r="A1" s="1216" t="s">
        <v>1029</v>
      </c>
    </row>
    <row r="2" spans="1:28" ht="28.2">
      <c r="A2" s="141" t="s">
        <v>86</v>
      </c>
      <c r="B2" s="141"/>
      <c r="C2" s="141"/>
      <c r="D2" s="141"/>
      <c r="E2" s="141"/>
      <c r="F2" s="141"/>
      <c r="G2" s="141"/>
      <c r="H2" s="141"/>
      <c r="I2" s="141"/>
      <c r="J2" s="141"/>
      <c r="K2" s="141"/>
      <c r="L2" s="141"/>
      <c r="M2" s="141"/>
      <c r="N2" s="141"/>
      <c r="O2" s="141"/>
      <c r="P2" s="141"/>
      <c r="Q2" s="141"/>
      <c r="R2" s="141"/>
      <c r="S2" s="26"/>
    </row>
    <row r="3" spans="1:28" ht="18" customHeight="1">
      <c r="A3" s="143">
        <v>45688</v>
      </c>
      <c r="B3" s="143"/>
      <c r="C3" s="143"/>
      <c r="D3" s="143"/>
      <c r="E3" s="143"/>
      <c r="F3" s="143"/>
      <c r="G3" s="143"/>
      <c r="H3" s="143"/>
      <c r="I3" s="143"/>
      <c r="J3" s="143"/>
      <c r="K3" s="143"/>
      <c r="L3" s="143"/>
      <c r="M3" s="143"/>
      <c r="N3" s="143"/>
      <c r="O3" s="143"/>
      <c r="P3" s="143"/>
      <c r="Q3" s="143"/>
      <c r="R3" s="143"/>
    </row>
    <row r="4" spans="1:28" ht="16.8">
      <c r="A4" s="144" t="s">
        <v>87</v>
      </c>
      <c r="B4" s="144"/>
      <c r="C4" s="144"/>
      <c r="D4" s="144"/>
      <c r="E4" s="144"/>
      <c r="F4" s="144"/>
      <c r="G4" s="144"/>
      <c r="H4" s="144"/>
      <c r="I4" s="144"/>
      <c r="J4" s="144"/>
      <c r="K4" s="144"/>
      <c r="L4" s="144"/>
      <c r="M4" s="144"/>
      <c r="N4" s="144"/>
      <c r="O4" s="144"/>
      <c r="P4" s="144"/>
      <c r="Q4" s="144"/>
      <c r="R4" s="144"/>
    </row>
    <row r="5" spans="1:28" ht="16.8">
      <c r="A5" s="145"/>
      <c r="B5" s="146"/>
      <c r="C5" s="146"/>
      <c r="D5" s="146"/>
      <c r="E5" s="147"/>
      <c r="F5" s="146"/>
      <c r="G5" s="146"/>
      <c r="H5" s="146"/>
      <c r="I5" s="146"/>
      <c r="J5" s="146"/>
      <c r="K5" s="146"/>
      <c r="L5" s="146"/>
      <c r="M5" s="146"/>
      <c r="N5" s="146"/>
      <c r="O5" s="147"/>
      <c r="P5" s="146"/>
      <c r="Q5" s="146"/>
      <c r="R5" s="147"/>
    </row>
    <row r="6" spans="1:28" ht="13.8">
      <c r="A6" s="148" t="s">
        <v>88</v>
      </c>
      <c r="B6" s="149" t="s">
        <v>89</v>
      </c>
      <c r="C6" s="150"/>
      <c r="D6" s="151"/>
      <c r="E6" s="152" t="s">
        <v>90</v>
      </c>
      <c r="F6" s="149" t="s">
        <v>71</v>
      </c>
      <c r="G6" s="150"/>
      <c r="H6" s="151"/>
      <c r="I6" s="149" t="s">
        <v>91</v>
      </c>
      <c r="J6" s="150"/>
      <c r="K6" s="151"/>
      <c r="L6" s="149" t="s">
        <v>73</v>
      </c>
      <c r="M6" s="150"/>
      <c r="N6" s="151"/>
      <c r="O6" s="153" t="s">
        <v>92</v>
      </c>
      <c r="P6" s="154" t="s">
        <v>93</v>
      </c>
      <c r="Q6" s="155"/>
      <c r="R6" s="156" t="s">
        <v>94</v>
      </c>
    </row>
    <row r="7" spans="1:28" ht="13.8">
      <c r="A7" s="157"/>
      <c r="B7" s="158" t="s">
        <v>95</v>
      </c>
      <c r="C7" s="158" t="s">
        <v>96</v>
      </c>
      <c r="D7" s="159" t="s">
        <v>97</v>
      </c>
      <c r="E7" s="160"/>
      <c r="F7" s="158" t="s">
        <v>98</v>
      </c>
      <c r="G7" s="158" t="s">
        <v>99</v>
      </c>
      <c r="H7" s="158" t="s">
        <v>100</v>
      </c>
      <c r="I7" s="158" t="s">
        <v>98</v>
      </c>
      <c r="J7" s="158" t="s">
        <v>99</v>
      </c>
      <c r="K7" s="158" t="s">
        <v>100</v>
      </c>
      <c r="L7" s="158" t="s">
        <v>98</v>
      </c>
      <c r="M7" s="158" t="s">
        <v>99</v>
      </c>
      <c r="N7" s="158" t="s">
        <v>100</v>
      </c>
      <c r="O7" s="161"/>
      <c r="P7" s="158" t="s">
        <v>98</v>
      </c>
      <c r="Q7" s="158" t="s">
        <v>99</v>
      </c>
      <c r="R7" s="162"/>
    </row>
    <row r="8" spans="1:28" ht="13.2">
      <c r="A8" s="163" t="s">
        <v>101</v>
      </c>
      <c r="B8" s="163" t="s">
        <v>3</v>
      </c>
      <c r="C8" s="163" t="s">
        <v>102</v>
      </c>
      <c r="D8" s="163" t="s">
        <v>102</v>
      </c>
      <c r="E8" s="163">
        <v>394</v>
      </c>
      <c r="F8" s="164">
        <v>0.10762000000000001</v>
      </c>
      <c r="G8" s="165">
        <v>0</v>
      </c>
      <c r="H8" s="165">
        <v>0.10762000000000001</v>
      </c>
      <c r="I8" s="165">
        <v>563.19985999999994</v>
      </c>
      <c r="J8" s="165">
        <v>56.525460000000002</v>
      </c>
      <c r="K8" s="165">
        <v>619.7253199999999</v>
      </c>
      <c r="L8" s="165">
        <v>756.33667000000003</v>
      </c>
      <c r="M8" s="165">
        <v>48.971139999999998</v>
      </c>
      <c r="N8" s="165">
        <v>805.30781000000002</v>
      </c>
      <c r="O8" s="165">
        <v>1425.14075</v>
      </c>
      <c r="P8" s="165">
        <v>11057.544539999999</v>
      </c>
      <c r="Q8" s="165">
        <v>0</v>
      </c>
      <c r="R8" s="166">
        <v>11057.544539999999</v>
      </c>
      <c r="S8" s="7"/>
      <c r="T8" s="7"/>
      <c r="U8" s="7"/>
      <c r="V8" s="7"/>
      <c r="W8" s="7"/>
      <c r="X8" s="7"/>
      <c r="Y8" s="7"/>
      <c r="Z8" s="7"/>
      <c r="AA8" s="7"/>
      <c r="AB8" s="7"/>
    </row>
    <row r="9" spans="1:28" ht="13.2">
      <c r="A9" s="167"/>
      <c r="B9" s="167"/>
      <c r="C9" s="163" t="s">
        <v>103</v>
      </c>
      <c r="D9" s="163" t="s">
        <v>104</v>
      </c>
      <c r="E9" s="163">
        <v>13</v>
      </c>
      <c r="F9" s="164">
        <v>6.7300000000000007E-3</v>
      </c>
      <c r="G9" s="165">
        <v>0</v>
      </c>
      <c r="H9" s="165">
        <v>6.7300000000000007E-3</v>
      </c>
      <c r="I9" s="165">
        <v>1757.95146</v>
      </c>
      <c r="J9" s="165">
        <v>79.729369999999989</v>
      </c>
      <c r="K9" s="165">
        <v>1837.68083</v>
      </c>
      <c r="L9" s="165">
        <v>5761.9550899999995</v>
      </c>
      <c r="M9" s="165">
        <v>227.19982000000002</v>
      </c>
      <c r="N9" s="165">
        <v>5989.1549100000002</v>
      </c>
      <c r="O9" s="165">
        <v>7826.8424699999996</v>
      </c>
      <c r="P9" s="165">
        <v>57602.79322</v>
      </c>
      <c r="Q9" s="165">
        <v>0</v>
      </c>
      <c r="R9" s="166">
        <v>57602.79322</v>
      </c>
      <c r="S9" s="7"/>
      <c r="T9" s="7"/>
      <c r="U9" s="7"/>
      <c r="V9" s="7"/>
      <c r="W9" s="7"/>
      <c r="X9" s="7"/>
      <c r="Y9" s="7"/>
      <c r="Z9" s="7"/>
      <c r="AA9" s="7"/>
      <c r="AB9" s="7"/>
    </row>
    <row r="10" spans="1:28" ht="13.2">
      <c r="A10" s="167"/>
      <c r="B10" s="163" t="s">
        <v>65</v>
      </c>
      <c r="C10" s="163" t="s">
        <v>105</v>
      </c>
      <c r="D10" s="163" t="s">
        <v>105</v>
      </c>
      <c r="E10" s="163">
        <v>236</v>
      </c>
      <c r="F10" s="164">
        <v>1.4875399999999999</v>
      </c>
      <c r="G10" s="165">
        <v>0</v>
      </c>
      <c r="H10" s="165">
        <v>1.4875399999999999</v>
      </c>
      <c r="I10" s="165">
        <v>322.64679999999998</v>
      </c>
      <c r="J10" s="165">
        <v>2.8522099999999999</v>
      </c>
      <c r="K10" s="165">
        <v>325.49901</v>
      </c>
      <c r="L10" s="165">
        <v>852.69894999999997</v>
      </c>
      <c r="M10" s="165">
        <v>5.1571999999999996</v>
      </c>
      <c r="N10" s="165">
        <v>857.85615000000007</v>
      </c>
      <c r="O10" s="165">
        <v>1184.8426999999999</v>
      </c>
      <c r="P10" s="165">
        <v>5335.1746199999998</v>
      </c>
      <c r="Q10" s="165">
        <v>0</v>
      </c>
      <c r="R10" s="166">
        <v>5335.1746199999998</v>
      </c>
      <c r="S10" s="7"/>
      <c r="T10" s="7"/>
      <c r="U10" s="7"/>
      <c r="V10" s="7"/>
      <c r="W10" s="7"/>
      <c r="X10" s="7"/>
      <c r="Y10" s="7"/>
      <c r="Z10" s="7"/>
      <c r="AA10" s="7"/>
      <c r="AB10" s="7"/>
    </row>
    <row r="11" spans="1:28" ht="13.2">
      <c r="A11" s="167"/>
      <c r="B11" s="163" t="s">
        <v>5</v>
      </c>
      <c r="C11" s="163" t="s">
        <v>5</v>
      </c>
      <c r="D11" s="163" t="s">
        <v>5</v>
      </c>
      <c r="E11" s="163">
        <v>5</v>
      </c>
      <c r="F11" s="164">
        <v>0.13800000000000001</v>
      </c>
      <c r="G11" s="165">
        <v>0</v>
      </c>
      <c r="H11" s="165">
        <v>0.13800000000000001</v>
      </c>
      <c r="I11" s="165">
        <v>1791.6951299999998</v>
      </c>
      <c r="J11" s="165">
        <v>213.89865</v>
      </c>
      <c r="K11" s="165">
        <v>2005.5937799999999</v>
      </c>
      <c r="L11" s="165">
        <v>5165.47469</v>
      </c>
      <c r="M11" s="165">
        <v>818.59442000000001</v>
      </c>
      <c r="N11" s="165">
        <v>5984.0691100000004</v>
      </c>
      <c r="O11" s="165">
        <v>7989.8008899999995</v>
      </c>
      <c r="P11" s="165">
        <v>26367.52562</v>
      </c>
      <c r="Q11" s="165">
        <v>0</v>
      </c>
      <c r="R11" s="166">
        <v>26367.52562</v>
      </c>
      <c r="S11" s="7"/>
      <c r="T11" s="7"/>
      <c r="U11" s="7"/>
      <c r="V11" s="7"/>
      <c r="W11" s="7"/>
      <c r="X11" s="7"/>
      <c r="Y11" s="7"/>
      <c r="Z11" s="7"/>
      <c r="AA11" s="7"/>
      <c r="AB11" s="7"/>
    </row>
    <row r="12" spans="1:28" ht="13.2">
      <c r="A12" s="167"/>
      <c r="B12" s="167"/>
      <c r="C12" s="167"/>
      <c r="D12" s="167"/>
      <c r="E12" s="168">
        <v>59</v>
      </c>
      <c r="F12" s="169">
        <v>0.51097999999999999</v>
      </c>
      <c r="G12" s="121">
        <v>0</v>
      </c>
      <c r="H12" s="121">
        <v>0.51097999999999999</v>
      </c>
      <c r="I12" s="121">
        <v>1194.71396</v>
      </c>
      <c r="J12" s="121">
        <v>6.0345200000000006</v>
      </c>
      <c r="K12" s="121">
        <v>1200.74848</v>
      </c>
      <c r="L12" s="121">
        <v>2667.1129100000003</v>
      </c>
      <c r="M12" s="121">
        <v>119.18161000000001</v>
      </c>
      <c r="N12" s="121">
        <v>2786.2945199999999</v>
      </c>
      <c r="O12" s="121">
        <v>3987.5539800000001</v>
      </c>
      <c r="P12" s="121">
        <v>28858.185300000001</v>
      </c>
      <c r="Q12" s="121">
        <v>0</v>
      </c>
      <c r="R12" s="170">
        <v>28858.185300000001</v>
      </c>
      <c r="S12" s="7"/>
      <c r="T12" s="7"/>
      <c r="U12" s="7"/>
      <c r="V12" s="7"/>
      <c r="W12" s="7"/>
      <c r="X12" s="7"/>
      <c r="Y12" s="7"/>
      <c r="Z12" s="7"/>
      <c r="AA12" s="7"/>
      <c r="AB12" s="7"/>
    </row>
    <row r="13" spans="1:28" ht="13.2">
      <c r="A13" s="167"/>
      <c r="B13" s="167"/>
      <c r="C13" s="167"/>
      <c r="D13" s="167"/>
      <c r="E13" s="168">
        <v>326</v>
      </c>
      <c r="F13" s="169">
        <v>6.5599999999999999E-3</v>
      </c>
      <c r="G13" s="121">
        <v>0</v>
      </c>
      <c r="H13" s="121">
        <v>6.5599999999999999E-3</v>
      </c>
      <c r="I13" s="121">
        <v>6.9683900000000003</v>
      </c>
      <c r="J13" s="121">
        <v>0</v>
      </c>
      <c r="K13" s="121">
        <v>6.9683900000000003</v>
      </c>
      <c r="L13" s="121">
        <v>0</v>
      </c>
      <c r="M13" s="121">
        <v>0</v>
      </c>
      <c r="N13" s="121">
        <v>0</v>
      </c>
      <c r="O13" s="121">
        <v>6.9749499999999998</v>
      </c>
      <c r="P13" s="121">
        <v>1973.3937700000001</v>
      </c>
      <c r="Q13" s="121">
        <v>0</v>
      </c>
      <c r="R13" s="170">
        <v>1973.3937700000001</v>
      </c>
      <c r="S13" s="7"/>
      <c r="T13" s="7"/>
      <c r="U13" s="7"/>
      <c r="V13" s="7"/>
      <c r="W13" s="7"/>
      <c r="X13" s="7"/>
      <c r="Y13" s="7"/>
      <c r="Z13" s="7"/>
      <c r="AA13" s="7"/>
      <c r="AB13" s="7"/>
    </row>
    <row r="14" spans="1:28" ht="13.2">
      <c r="A14" s="167"/>
      <c r="B14" s="167"/>
      <c r="C14" s="167"/>
      <c r="D14" s="163" t="s">
        <v>106</v>
      </c>
      <c r="E14" s="163">
        <v>389</v>
      </c>
      <c r="F14" s="164">
        <v>8.5800000000000008E-3</v>
      </c>
      <c r="G14" s="165">
        <v>0</v>
      </c>
      <c r="H14" s="165">
        <v>8.5800000000000008E-3</v>
      </c>
      <c r="I14" s="165">
        <v>820.98622999999998</v>
      </c>
      <c r="J14" s="165">
        <v>80.113889999999998</v>
      </c>
      <c r="K14" s="165">
        <v>901.10011999999995</v>
      </c>
      <c r="L14" s="165">
        <v>2871.2063399999997</v>
      </c>
      <c r="M14" s="165">
        <v>79.752820000000014</v>
      </c>
      <c r="N14" s="165">
        <v>2950.9591600000003</v>
      </c>
      <c r="O14" s="165">
        <v>3852.0678599999997</v>
      </c>
      <c r="P14" s="165">
        <v>10394.56617</v>
      </c>
      <c r="Q14" s="165">
        <v>0</v>
      </c>
      <c r="R14" s="166">
        <v>10394.56617</v>
      </c>
      <c r="S14" s="7"/>
      <c r="T14" s="7"/>
      <c r="U14" s="7"/>
      <c r="V14" s="7"/>
      <c r="W14" s="7"/>
      <c r="X14" s="7"/>
      <c r="Y14" s="7"/>
      <c r="Z14" s="7"/>
      <c r="AA14" s="7"/>
      <c r="AB14" s="7"/>
    </row>
    <row r="15" spans="1:28" ht="13.2">
      <c r="A15" s="167"/>
      <c r="B15" s="167"/>
      <c r="C15" s="167"/>
      <c r="D15" s="163" t="s">
        <v>107</v>
      </c>
      <c r="E15" s="163">
        <v>86</v>
      </c>
      <c r="F15" s="164">
        <v>6.3409999999999994E-2</v>
      </c>
      <c r="G15" s="165">
        <v>0</v>
      </c>
      <c r="H15" s="165">
        <v>6.3409999999999994E-2</v>
      </c>
      <c r="I15" s="165">
        <v>1091.7053000000001</v>
      </c>
      <c r="J15" s="165">
        <v>43.905230000000003</v>
      </c>
      <c r="K15" s="165">
        <v>1135.6105299999999</v>
      </c>
      <c r="L15" s="165">
        <v>1968.88968</v>
      </c>
      <c r="M15" s="165">
        <v>5.1291400000000005</v>
      </c>
      <c r="N15" s="165">
        <v>1974.01882</v>
      </c>
      <c r="O15" s="165">
        <v>3109.6927599999999</v>
      </c>
      <c r="P15" s="165">
        <v>27535.863249999999</v>
      </c>
      <c r="Q15" s="165">
        <v>0</v>
      </c>
      <c r="R15" s="166">
        <v>27535.863249999999</v>
      </c>
      <c r="S15" s="7"/>
      <c r="T15" s="7"/>
      <c r="U15" s="7"/>
      <c r="V15" s="7"/>
      <c r="W15" s="7"/>
      <c r="X15" s="7"/>
      <c r="Y15" s="7"/>
      <c r="Z15" s="7"/>
      <c r="AA15" s="7"/>
      <c r="AB15" s="7"/>
    </row>
    <row r="16" spans="1:28" ht="13.2">
      <c r="A16" s="167"/>
      <c r="B16" s="167"/>
      <c r="C16" s="163" t="s">
        <v>108</v>
      </c>
      <c r="D16" s="163" t="s">
        <v>108</v>
      </c>
      <c r="E16" s="171"/>
      <c r="F16" s="164">
        <v>0.30099999999999999</v>
      </c>
      <c r="G16" s="165">
        <v>0</v>
      </c>
      <c r="H16" s="165">
        <v>0.30099999999999999</v>
      </c>
      <c r="I16" s="165">
        <v>709.74949000000004</v>
      </c>
      <c r="J16" s="165">
        <v>102.24006</v>
      </c>
      <c r="K16" s="165">
        <v>811.98955000000001</v>
      </c>
      <c r="L16" s="165">
        <v>1093.92841</v>
      </c>
      <c r="M16" s="165">
        <v>239.7501</v>
      </c>
      <c r="N16" s="165">
        <v>1333.67851</v>
      </c>
      <c r="O16" s="165">
        <v>2145.9690599999999</v>
      </c>
      <c r="P16" s="165">
        <v>11537.08222</v>
      </c>
      <c r="Q16" s="165">
        <v>0</v>
      </c>
      <c r="R16" s="166">
        <v>11537.08222</v>
      </c>
      <c r="S16" s="7"/>
      <c r="T16" s="7"/>
      <c r="U16" s="7"/>
      <c r="V16" s="7"/>
      <c r="W16" s="7"/>
      <c r="X16" s="7"/>
      <c r="Y16" s="7"/>
      <c r="Z16" s="7"/>
      <c r="AA16" s="7"/>
      <c r="AB16" s="7"/>
    </row>
    <row r="17" spans="1:28" ht="13.2">
      <c r="A17" s="167"/>
      <c r="B17" s="163" t="s">
        <v>6</v>
      </c>
      <c r="C17" s="163" t="s">
        <v>109</v>
      </c>
      <c r="D17" s="163" t="s">
        <v>6</v>
      </c>
      <c r="E17" s="163">
        <v>31</v>
      </c>
      <c r="F17" s="164">
        <v>2.0699999999999998E-3</v>
      </c>
      <c r="G17" s="165">
        <v>0</v>
      </c>
      <c r="H17" s="165">
        <v>2.0699999999999998E-3</v>
      </c>
      <c r="I17" s="165">
        <v>1532.29385</v>
      </c>
      <c r="J17" s="165">
        <v>424.77034999999995</v>
      </c>
      <c r="K17" s="165">
        <v>1957.0642</v>
      </c>
      <c r="L17" s="165">
        <v>1981.7289900000001</v>
      </c>
      <c r="M17" s="165">
        <v>300.01721000000003</v>
      </c>
      <c r="N17" s="165">
        <v>2281.7462</v>
      </c>
      <c r="O17" s="165">
        <v>4238.8124699999998</v>
      </c>
      <c r="P17" s="165">
        <v>17040.668690000002</v>
      </c>
      <c r="Q17" s="165">
        <v>0</v>
      </c>
      <c r="R17" s="166">
        <v>17040.668690000002</v>
      </c>
      <c r="S17" s="7"/>
      <c r="T17" s="7"/>
      <c r="U17" s="7"/>
      <c r="V17" s="7"/>
      <c r="W17" s="7"/>
      <c r="X17" s="7"/>
      <c r="Y17" s="7"/>
      <c r="Z17" s="7"/>
      <c r="AA17" s="7"/>
      <c r="AB17" s="7"/>
    </row>
    <row r="18" spans="1:28" ht="13.2">
      <c r="A18" s="167"/>
      <c r="B18" s="163" t="s">
        <v>7</v>
      </c>
      <c r="C18" s="163" t="s">
        <v>7</v>
      </c>
      <c r="D18" s="163" t="s">
        <v>7</v>
      </c>
      <c r="E18" s="163">
        <v>20</v>
      </c>
      <c r="F18" s="164">
        <v>1.047E-2</v>
      </c>
      <c r="G18" s="165">
        <v>0</v>
      </c>
      <c r="H18" s="165">
        <v>1.047E-2</v>
      </c>
      <c r="I18" s="165">
        <v>870.93041000000005</v>
      </c>
      <c r="J18" s="165">
        <v>46.477989999999998</v>
      </c>
      <c r="K18" s="165">
        <v>917.40840000000003</v>
      </c>
      <c r="L18" s="165">
        <v>4307.9897799999999</v>
      </c>
      <c r="M18" s="165">
        <v>57.061050000000002</v>
      </c>
      <c r="N18" s="165">
        <v>4365.0508300000001</v>
      </c>
      <c r="O18" s="165">
        <v>5282.4697000000006</v>
      </c>
      <c r="P18" s="165">
        <v>28303.602890000002</v>
      </c>
      <c r="Q18" s="165">
        <v>0</v>
      </c>
      <c r="R18" s="166">
        <v>28303.602890000002</v>
      </c>
      <c r="S18" s="7"/>
      <c r="T18" s="7"/>
      <c r="U18" s="7"/>
      <c r="V18" s="7"/>
      <c r="W18" s="7"/>
      <c r="X18" s="7"/>
      <c r="Y18" s="7"/>
      <c r="Z18" s="7"/>
      <c r="AA18" s="7"/>
      <c r="AB18" s="7"/>
    </row>
    <row r="19" spans="1:28" ht="13.2">
      <c r="A19" s="167"/>
      <c r="B19" s="167"/>
      <c r="C19" s="163" t="s">
        <v>110</v>
      </c>
      <c r="D19" s="163" t="s">
        <v>110</v>
      </c>
      <c r="E19" s="163">
        <v>37</v>
      </c>
      <c r="F19" s="164">
        <v>0.11701</v>
      </c>
      <c r="G19" s="165">
        <v>0</v>
      </c>
      <c r="H19" s="165">
        <v>0.11701</v>
      </c>
      <c r="I19" s="165">
        <v>938.42396999999994</v>
      </c>
      <c r="J19" s="165">
        <v>11.03458</v>
      </c>
      <c r="K19" s="165">
        <v>949.45855000000006</v>
      </c>
      <c r="L19" s="165">
        <v>1232.32845</v>
      </c>
      <c r="M19" s="165">
        <v>0</v>
      </c>
      <c r="N19" s="165">
        <v>1232.32845</v>
      </c>
      <c r="O19" s="165">
        <v>2181.9040099999997</v>
      </c>
      <c r="P19" s="165">
        <v>30874.130440000001</v>
      </c>
      <c r="Q19" s="165">
        <v>0</v>
      </c>
      <c r="R19" s="166">
        <v>30874.130440000001</v>
      </c>
      <c r="S19" s="7"/>
      <c r="T19" s="7"/>
      <c r="U19" s="7"/>
      <c r="V19" s="7"/>
      <c r="W19" s="7"/>
      <c r="X19" s="7"/>
      <c r="Y19" s="7"/>
      <c r="Z19" s="7"/>
      <c r="AA19" s="7"/>
      <c r="AB19" s="7"/>
    </row>
    <row r="20" spans="1:28" ht="13.2">
      <c r="A20" s="167"/>
      <c r="B20" s="163" t="s">
        <v>8</v>
      </c>
      <c r="C20" s="163" t="s">
        <v>111</v>
      </c>
      <c r="D20" s="163" t="s">
        <v>8</v>
      </c>
      <c r="E20" s="163">
        <v>63</v>
      </c>
      <c r="F20" s="164">
        <v>2.0000000000000002E-5</v>
      </c>
      <c r="G20" s="165">
        <v>0</v>
      </c>
      <c r="H20" s="165">
        <v>2.0000000000000002E-5</v>
      </c>
      <c r="I20" s="165">
        <v>1988.79674</v>
      </c>
      <c r="J20" s="165">
        <v>109.47875999999999</v>
      </c>
      <c r="K20" s="165">
        <v>2098.2755000000002</v>
      </c>
      <c r="L20" s="165">
        <v>16821.445589999999</v>
      </c>
      <c r="M20" s="165">
        <v>399.98223999999999</v>
      </c>
      <c r="N20" s="165">
        <v>17221.427829999997</v>
      </c>
      <c r="O20" s="165">
        <v>19319.70335</v>
      </c>
      <c r="P20" s="165">
        <v>25466.348819999999</v>
      </c>
      <c r="Q20" s="165">
        <v>0</v>
      </c>
      <c r="R20" s="166">
        <v>25466.348819999999</v>
      </c>
      <c r="S20" s="7"/>
      <c r="T20" s="7"/>
      <c r="U20" s="7"/>
      <c r="V20" s="7"/>
      <c r="W20" s="7"/>
      <c r="X20" s="7"/>
      <c r="Y20" s="7"/>
      <c r="Z20" s="7"/>
      <c r="AA20" s="7"/>
      <c r="AB20" s="7"/>
    </row>
    <row r="21" spans="1:28" ht="13.2">
      <c r="A21" s="167"/>
      <c r="B21" s="167"/>
      <c r="C21" s="167"/>
      <c r="D21" s="167"/>
      <c r="E21" s="168">
        <v>391</v>
      </c>
      <c r="F21" s="169">
        <v>0</v>
      </c>
      <c r="G21" s="121">
        <v>0</v>
      </c>
      <c r="H21" s="121">
        <v>0</v>
      </c>
      <c r="I21" s="121">
        <v>38.19764</v>
      </c>
      <c r="J21" s="121">
        <v>0</v>
      </c>
      <c r="K21" s="121">
        <v>38.19764</v>
      </c>
      <c r="L21" s="121">
        <v>0</v>
      </c>
      <c r="M21" s="121">
        <v>0</v>
      </c>
      <c r="N21" s="121">
        <v>0</v>
      </c>
      <c r="O21" s="121">
        <v>38.19764</v>
      </c>
      <c r="P21" s="121">
        <v>2147.6323700000003</v>
      </c>
      <c r="Q21" s="121">
        <v>0</v>
      </c>
      <c r="R21" s="170">
        <v>2147.6323700000003</v>
      </c>
      <c r="S21" s="7"/>
      <c r="T21" s="7"/>
      <c r="U21" s="7"/>
      <c r="V21" s="7"/>
      <c r="W21" s="7"/>
      <c r="X21" s="7"/>
      <c r="Y21" s="7"/>
      <c r="Z21" s="7"/>
      <c r="AA21" s="7"/>
      <c r="AB21" s="7"/>
    </row>
    <row r="22" spans="1:28" ht="13.2">
      <c r="A22" s="167"/>
      <c r="B22" s="167"/>
      <c r="C22" s="167"/>
      <c r="D22" s="163" t="s">
        <v>112</v>
      </c>
      <c r="E22" s="163">
        <v>230</v>
      </c>
      <c r="F22" s="164">
        <v>0.53405999999999998</v>
      </c>
      <c r="G22" s="165">
        <v>0</v>
      </c>
      <c r="H22" s="165">
        <v>0.53405999999999998</v>
      </c>
      <c r="I22" s="165">
        <v>1069.8748999999998</v>
      </c>
      <c r="J22" s="165">
        <v>86.519679999999994</v>
      </c>
      <c r="K22" s="165">
        <v>1156.3945800000001</v>
      </c>
      <c r="L22" s="165">
        <v>2204.5997299999999</v>
      </c>
      <c r="M22" s="165">
        <v>164.07693</v>
      </c>
      <c r="N22" s="165">
        <v>2368.6766600000001</v>
      </c>
      <c r="O22" s="165">
        <v>3525.6052999999997</v>
      </c>
      <c r="P22" s="165">
        <v>25299.811670000003</v>
      </c>
      <c r="Q22" s="165">
        <v>0</v>
      </c>
      <c r="R22" s="166">
        <v>25299.811670000003</v>
      </c>
      <c r="S22" s="7"/>
      <c r="T22" s="7"/>
      <c r="U22" s="7"/>
      <c r="V22" s="7"/>
      <c r="W22" s="7"/>
      <c r="X22" s="7"/>
      <c r="Y22" s="7"/>
      <c r="Z22" s="7"/>
      <c r="AA22" s="7"/>
      <c r="AB22" s="7"/>
    </row>
    <row r="23" spans="1:28" ht="13.2">
      <c r="A23" s="167"/>
      <c r="B23" s="163" t="s">
        <v>9</v>
      </c>
      <c r="C23" s="163" t="s">
        <v>9</v>
      </c>
      <c r="D23" s="163" t="s">
        <v>9</v>
      </c>
      <c r="E23" s="163">
        <v>23</v>
      </c>
      <c r="F23" s="164">
        <v>0.41650999999999999</v>
      </c>
      <c r="G23" s="165">
        <v>0</v>
      </c>
      <c r="H23" s="165">
        <v>0.41650999999999999</v>
      </c>
      <c r="I23" s="165">
        <v>1696.94471</v>
      </c>
      <c r="J23" s="165">
        <v>355.79129999999998</v>
      </c>
      <c r="K23" s="165">
        <v>2052.7360100000001</v>
      </c>
      <c r="L23" s="165">
        <v>4621.25947</v>
      </c>
      <c r="M23" s="165">
        <v>348.38784000000004</v>
      </c>
      <c r="N23" s="165">
        <v>4969.6473099999994</v>
      </c>
      <c r="O23" s="165">
        <v>7022.7998299999999</v>
      </c>
      <c r="P23" s="165">
        <v>27794.050010000003</v>
      </c>
      <c r="Q23" s="165">
        <v>0</v>
      </c>
      <c r="R23" s="166">
        <v>27794.050010000003</v>
      </c>
      <c r="S23" s="7"/>
      <c r="T23" s="7"/>
      <c r="U23" s="7"/>
      <c r="V23" s="7"/>
      <c r="W23" s="7"/>
      <c r="X23" s="7"/>
      <c r="Y23" s="7"/>
      <c r="Z23" s="7"/>
      <c r="AA23" s="7"/>
      <c r="AB23" s="7"/>
    </row>
    <row r="24" spans="1:28" ht="13.2">
      <c r="A24" s="167"/>
      <c r="B24" s="163" t="s">
        <v>10</v>
      </c>
      <c r="C24" s="163" t="s">
        <v>10</v>
      </c>
      <c r="D24" s="163" t="s">
        <v>10</v>
      </c>
      <c r="E24" s="163">
        <v>231</v>
      </c>
      <c r="F24" s="164">
        <v>3.8000000000000002E-4</v>
      </c>
      <c r="G24" s="165">
        <v>0</v>
      </c>
      <c r="H24" s="165">
        <v>3.8000000000000002E-4</v>
      </c>
      <c r="I24" s="165">
        <v>222.21651</v>
      </c>
      <c r="J24" s="165">
        <v>3.5133400000000004</v>
      </c>
      <c r="K24" s="165">
        <v>225.72985</v>
      </c>
      <c r="L24" s="165">
        <v>516.98298</v>
      </c>
      <c r="M24" s="165">
        <v>0</v>
      </c>
      <c r="N24" s="165">
        <v>516.98298</v>
      </c>
      <c r="O24" s="165">
        <v>742.71321</v>
      </c>
      <c r="P24" s="165">
        <v>3255.5266200000001</v>
      </c>
      <c r="Q24" s="165">
        <v>0</v>
      </c>
      <c r="R24" s="166">
        <v>3255.5266200000001</v>
      </c>
      <c r="S24" s="7"/>
      <c r="T24" s="7"/>
      <c r="U24" s="7"/>
      <c r="V24" s="7"/>
      <c r="W24" s="7"/>
      <c r="X24" s="7"/>
      <c r="Y24" s="7"/>
      <c r="Z24" s="7"/>
      <c r="AA24" s="7"/>
      <c r="AB24" s="7"/>
    </row>
    <row r="25" spans="1:28" ht="13.2">
      <c r="A25" s="167"/>
      <c r="B25" s="163" t="s">
        <v>113</v>
      </c>
      <c r="C25" s="163" t="s">
        <v>113</v>
      </c>
      <c r="D25" s="163" t="s">
        <v>113</v>
      </c>
      <c r="E25" s="163">
        <v>30</v>
      </c>
      <c r="F25" s="164">
        <v>1.2829999999999999E-2</v>
      </c>
      <c r="G25" s="165">
        <v>0</v>
      </c>
      <c r="H25" s="165">
        <v>1.2829999999999999E-2</v>
      </c>
      <c r="I25" s="165">
        <v>1839.0161699999999</v>
      </c>
      <c r="J25" s="165">
        <v>233.68904999999998</v>
      </c>
      <c r="K25" s="165">
        <v>2072.7052199999998</v>
      </c>
      <c r="L25" s="165">
        <v>2790.7809400000001</v>
      </c>
      <c r="M25" s="165">
        <v>244.29425000000001</v>
      </c>
      <c r="N25" s="165">
        <v>3035.07519</v>
      </c>
      <c r="O25" s="165">
        <v>5107.79324</v>
      </c>
      <c r="P25" s="165">
        <v>28897.542989999998</v>
      </c>
      <c r="Q25" s="165">
        <v>0</v>
      </c>
      <c r="R25" s="166">
        <v>28897.542989999998</v>
      </c>
      <c r="S25" s="7"/>
      <c r="T25" s="7"/>
      <c r="U25" s="7"/>
      <c r="V25" s="7"/>
      <c r="W25" s="7"/>
      <c r="X25" s="7"/>
      <c r="Y25" s="7"/>
      <c r="Z25" s="7"/>
      <c r="AA25" s="7"/>
      <c r="AB25" s="7"/>
    </row>
    <row r="26" spans="1:28" ht="13.2">
      <c r="A26" s="167"/>
      <c r="B26" s="167"/>
      <c r="C26" s="167"/>
      <c r="D26" s="167"/>
      <c r="E26" s="168">
        <v>328</v>
      </c>
      <c r="F26" s="169">
        <v>4.9500000000000004E-3</v>
      </c>
      <c r="G26" s="121">
        <v>0</v>
      </c>
      <c r="H26" s="121">
        <v>4.9500000000000004E-3</v>
      </c>
      <c r="I26" s="121">
        <v>47.296120000000002</v>
      </c>
      <c r="J26" s="121">
        <v>3.2799999999999999E-3</v>
      </c>
      <c r="K26" s="121">
        <v>47.299399999999999</v>
      </c>
      <c r="L26" s="121">
        <v>0</v>
      </c>
      <c r="M26" s="121">
        <v>0</v>
      </c>
      <c r="N26" s="121">
        <v>0</v>
      </c>
      <c r="O26" s="121">
        <v>47.304349999999999</v>
      </c>
      <c r="P26" s="121">
        <v>3787.7552999999998</v>
      </c>
      <c r="Q26" s="121">
        <v>0</v>
      </c>
      <c r="R26" s="170">
        <v>3787.7552999999998</v>
      </c>
      <c r="S26" s="7"/>
      <c r="T26" s="7"/>
      <c r="U26" s="7"/>
      <c r="V26" s="7"/>
      <c r="W26" s="7"/>
      <c r="X26" s="7"/>
      <c r="Y26" s="7"/>
      <c r="Z26" s="7"/>
      <c r="AA26" s="7"/>
      <c r="AB26" s="7"/>
    </row>
    <row r="27" spans="1:28" ht="13.2">
      <c r="A27" s="167"/>
      <c r="B27" s="167"/>
      <c r="C27" s="163" t="s">
        <v>114</v>
      </c>
      <c r="D27" s="163" t="s">
        <v>115</v>
      </c>
      <c r="E27" s="163">
        <v>76</v>
      </c>
      <c r="F27" s="164">
        <v>0.36760999999999999</v>
      </c>
      <c r="G27" s="165">
        <v>0</v>
      </c>
      <c r="H27" s="165">
        <v>0.36760999999999999</v>
      </c>
      <c r="I27" s="165">
        <v>1057.0741599999999</v>
      </c>
      <c r="J27" s="165">
        <v>37.106850000000001</v>
      </c>
      <c r="K27" s="165">
        <v>1094.18101</v>
      </c>
      <c r="L27" s="165">
        <v>316.40863999999999</v>
      </c>
      <c r="M27" s="165">
        <v>0.49364999999999998</v>
      </c>
      <c r="N27" s="165">
        <v>316.90228999999999</v>
      </c>
      <c r="O27" s="165">
        <v>1411.45091</v>
      </c>
      <c r="P27" s="165">
        <v>14432.851419999999</v>
      </c>
      <c r="Q27" s="165">
        <v>0</v>
      </c>
      <c r="R27" s="166">
        <v>14432.851419999999</v>
      </c>
      <c r="S27" s="7"/>
      <c r="T27" s="7"/>
      <c r="U27" s="7"/>
      <c r="V27" s="7"/>
      <c r="W27" s="7"/>
      <c r="X27" s="7"/>
      <c r="Y27" s="7"/>
      <c r="Z27" s="7"/>
      <c r="AA27" s="7"/>
      <c r="AB27" s="7"/>
    </row>
    <row r="28" spans="1:28" ht="13.2">
      <c r="A28" s="167"/>
      <c r="B28" s="163" t="s">
        <v>12</v>
      </c>
      <c r="C28" s="163" t="s">
        <v>116</v>
      </c>
      <c r="D28" s="163" t="s">
        <v>117</v>
      </c>
      <c r="E28" s="163">
        <v>26</v>
      </c>
      <c r="F28" s="164">
        <v>0.16050999999999999</v>
      </c>
      <c r="G28" s="165">
        <v>0</v>
      </c>
      <c r="H28" s="165">
        <v>0.16050999999999999</v>
      </c>
      <c r="I28" s="165">
        <v>1198.22324</v>
      </c>
      <c r="J28" s="165">
        <v>42.554519999999997</v>
      </c>
      <c r="K28" s="165">
        <v>1240.7777599999999</v>
      </c>
      <c r="L28" s="165">
        <v>1286.2769900000001</v>
      </c>
      <c r="M28" s="165">
        <v>9.5372900000000005</v>
      </c>
      <c r="N28" s="165">
        <v>1295.8142800000001</v>
      </c>
      <c r="O28" s="165">
        <v>2536.7525499999997</v>
      </c>
      <c r="P28" s="165">
        <v>31716.26355</v>
      </c>
      <c r="Q28" s="165">
        <v>0</v>
      </c>
      <c r="R28" s="166">
        <v>31716.26355</v>
      </c>
      <c r="S28" s="7"/>
      <c r="T28" s="7"/>
      <c r="U28" s="7"/>
      <c r="V28" s="7"/>
      <c r="W28" s="7"/>
      <c r="X28" s="7"/>
      <c r="Y28" s="7"/>
      <c r="Z28" s="7"/>
      <c r="AA28" s="7"/>
      <c r="AB28" s="7"/>
    </row>
    <row r="29" spans="1:28" ht="13.2">
      <c r="A29" s="167"/>
      <c r="B29" s="167"/>
      <c r="C29" s="163" t="s">
        <v>12</v>
      </c>
      <c r="D29" s="163" t="s">
        <v>12</v>
      </c>
      <c r="E29" s="163">
        <v>9</v>
      </c>
      <c r="F29" s="164">
        <v>24.48123</v>
      </c>
      <c r="G29" s="165">
        <v>0</v>
      </c>
      <c r="H29" s="165">
        <v>24.48123</v>
      </c>
      <c r="I29" s="165">
        <v>1225.9057299999999</v>
      </c>
      <c r="J29" s="165">
        <v>7.9877500000000001</v>
      </c>
      <c r="K29" s="165">
        <v>1233.89348</v>
      </c>
      <c r="L29" s="165">
        <v>968.42881000000011</v>
      </c>
      <c r="M29" s="165">
        <v>3.42056</v>
      </c>
      <c r="N29" s="165">
        <v>971.84937000000002</v>
      </c>
      <c r="O29" s="165">
        <v>2230.22408</v>
      </c>
      <c r="P29" s="165">
        <v>36172.321299999996</v>
      </c>
      <c r="Q29" s="165">
        <v>0</v>
      </c>
      <c r="R29" s="166">
        <v>36172.321299999996</v>
      </c>
      <c r="S29" s="7"/>
      <c r="T29" s="7"/>
      <c r="U29" s="7"/>
      <c r="V29" s="7"/>
      <c r="W29" s="7"/>
      <c r="X29" s="7"/>
      <c r="Y29" s="7"/>
      <c r="Z29" s="7"/>
      <c r="AA29" s="7"/>
      <c r="AB29" s="7"/>
    </row>
    <row r="30" spans="1:28" ht="13.2">
      <c r="A30" s="167"/>
      <c r="B30" s="167"/>
      <c r="C30" s="163" t="s">
        <v>118</v>
      </c>
      <c r="D30" s="163" t="s">
        <v>118</v>
      </c>
      <c r="E30" s="163">
        <v>225</v>
      </c>
      <c r="F30" s="164">
        <v>1.7999999999999998E-4</v>
      </c>
      <c r="G30" s="165">
        <v>0</v>
      </c>
      <c r="H30" s="165">
        <v>1.7999999999999998E-4</v>
      </c>
      <c r="I30" s="165">
        <v>999.22924</v>
      </c>
      <c r="J30" s="165">
        <v>90.492539999999991</v>
      </c>
      <c r="K30" s="165">
        <v>1089.7217800000001</v>
      </c>
      <c r="L30" s="165">
        <v>731.09881999999993</v>
      </c>
      <c r="M30" s="165">
        <v>19.286060000000003</v>
      </c>
      <c r="N30" s="165">
        <v>750.38487999999995</v>
      </c>
      <c r="O30" s="165">
        <v>1840.1068400000001</v>
      </c>
      <c r="P30" s="165">
        <v>10296.103660000001</v>
      </c>
      <c r="Q30" s="165">
        <v>0</v>
      </c>
      <c r="R30" s="166">
        <v>10296.103660000001</v>
      </c>
      <c r="S30" s="7"/>
      <c r="T30" s="7"/>
      <c r="U30" s="7"/>
      <c r="V30" s="7"/>
      <c r="W30" s="7"/>
      <c r="X30" s="7"/>
      <c r="Y30" s="7"/>
      <c r="Z30" s="7"/>
      <c r="AA30" s="7"/>
      <c r="AB30" s="7"/>
    </row>
    <row r="31" spans="1:28" ht="13.2">
      <c r="A31" s="167"/>
      <c r="B31" s="167"/>
      <c r="C31" s="163" t="s">
        <v>119</v>
      </c>
      <c r="D31" s="163" t="s">
        <v>119</v>
      </c>
      <c r="E31" s="163">
        <v>33</v>
      </c>
      <c r="F31" s="164">
        <v>6.6549999999999998E-2</v>
      </c>
      <c r="G31" s="165">
        <v>0</v>
      </c>
      <c r="H31" s="165">
        <v>6.6549999999999998E-2</v>
      </c>
      <c r="I31" s="165">
        <v>995.09344999999996</v>
      </c>
      <c r="J31" s="165">
        <v>32.575870000000002</v>
      </c>
      <c r="K31" s="165">
        <v>1027.66932</v>
      </c>
      <c r="L31" s="165">
        <v>1554.1318100000001</v>
      </c>
      <c r="M31" s="165">
        <v>1.3525</v>
      </c>
      <c r="N31" s="165">
        <v>1555.4843100000001</v>
      </c>
      <c r="O31" s="165">
        <v>2583.2201800000003</v>
      </c>
      <c r="P31" s="165">
        <v>20905.290590000001</v>
      </c>
      <c r="Q31" s="165">
        <v>0</v>
      </c>
      <c r="R31" s="166">
        <v>20905.290590000001</v>
      </c>
      <c r="S31" s="7"/>
      <c r="T31" s="7"/>
      <c r="U31" s="7"/>
      <c r="V31" s="7"/>
      <c r="W31" s="7"/>
      <c r="X31" s="7"/>
      <c r="Y31" s="7"/>
      <c r="Z31" s="7"/>
      <c r="AA31" s="7"/>
      <c r="AB31" s="7"/>
    </row>
    <row r="32" spans="1:28" ht="13.2">
      <c r="A32" s="167"/>
      <c r="B32" s="163" t="s">
        <v>120</v>
      </c>
      <c r="C32" s="163" t="s">
        <v>121</v>
      </c>
      <c r="D32" s="163" t="s">
        <v>121</v>
      </c>
      <c r="E32" s="163">
        <v>218</v>
      </c>
      <c r="F32" s="164">
        <v>1.41E-3</v>
      </c>
      <c r="G32" s="165">
        <v>0</v>
      </c>
      <c r="H32" s="165">
        <v>1.41E-3</v>
      </c>
      <c r="I32" s="165">
        <v>435.08037999999999</v>
      </c>
      <c r="J32" s="165">
        <v>0.7726900000000001</v>
      </c>
      <c r="K32" s="165">
        <v>435.85307</v>
      </c>
      <c r="L32" s="165">
        <v>449.34340000000003</v>
      </c>
      <c r="M32" s="165">
        <v>0</v>
      </c>
      <c r="N32" s="165">
        <v>449.34340000000003</v>
      </c>
      <c r="O32" s="165">
        <v>885.19788000000005</v>
      </c>
      <c r="P32" s="165">
        <v>15280.40604</v>
      </c>
      <c r="Q32" s="165">
        <v>0</v>
      </c>
      <c r="R32" s="166">
        <v>15280.40604</v>
      </c>
      <c r="S32" s="7"/>
      <c r="T32" s="7"/>
      <c r="U32" s="7"/>
      <c r="V32" s="7"/>
      <c r="W32" s="7"/>
      <c r="X32" s="7"/>
      <c r="Y32" s="7"/>
      <c r="Z32" s="7"/>
      <c r="AA32" s="7"/>
      <c r="AB32" s="7"/>
    </row>
    <row r="33" spans="1:28" ht="13.2">
      <c r="A33" s="167"/>
      <c r="B33" s="167"/>
      <c r="C33" s="163" t="s">
        <v>122</v>
      </c>
      <c r="D33" s="163" t="s">
        <v>123</v>
      </c>
      <c r="E33" s="163">
        <v>221</v>
      </c>
      <c r="F33" s="164">
        <v>0.70205999999999991</v>
      </c>
      <c r="G33" s="165">
        <v>0</v>
      </c>
      <c r="H33" s="165">
        <v>0.70205999999999991</v>
      </c>
      <c r="I33" s="165">
        <v>754.65278000000001</v>
      </c>
      <c r="J33" s="165">
        <v>17.296470000000003</v>
      </c>
      <c r="K33" s="165">
        <v>771.94925000000001</v>
      </c>
      <c r="L33" s="165">
        <v>1639.3851299999999</v>
      </c>
      <c r="M33" s="165">
        <v>38.161670000000001</v>
      </c>
      <c r="N33" s="165">
        <v>1677.5468000000001</v>
      </c>
      <c r="O33" s="165">
        <v>2450.1981099999998</v>
      </c>
      <c r="P33" s="165">
        <v>17957.820680000001</v>
      </c>
      <c r="Q33" s="165">
        <v>0</v>
      </c>
      <c r="R33" s="166">
        <v>17957.820680000001</v>
      </c>
      <c r="S33" s="7"/>
      <c r="T33" s="7"/>
      <c r="U33" s="7"/>
      <c r="V33" s="7"/>
      <c r="W33" s="7"/>
      <c r="X33" s="7"/>
      <c r="Y33" s="7"/>
      <c r="Z33" s="7"/>
      <c r="AA33" s="7"/>
      <c r="AB33" s="7"/>
    </row>
    <row r="34" spans="1:28" ht="13.2">
      <c r="A34" s="167"/>
      <c r="B34" s="167"/>
      <c r="C34" s="167"/>
      <c r="D34" s="163" t="s">
        <v>122</v>
      </c>
      <c r="E34" s="163">
        <v>18</v>
      </c>
      <c r="F34" s="164">
        <v>1.6129999999999999E-2</v>
      </c>
      <c r="G34" s="165">
        <v>0</v>
      </c>
      <c r="H34" s="165">
        <v>1.6129999999999999E-2</v>
      </c>
      <c r="I34" s="165">
        <v>1429.51856</v>
      </c>
      <c r="J34" s="165">
        <v>156.49468999999999</v>
      </c>
      <c r="K34" s="165">
        <v>1586.01325</v>
      </c>
      <c r="L34" s="165">
        <v>5059.4858700000004</v>
      </c>
      <c r="M34" s="165">
        <v>259.71456999999998</v>
      </c>
      <c r="N34" s="165">
        <v>5319.2004400000005</v>
      </c>
      <c r="O34" s="165">
        <v>6905.2298200000005</v>
      </c>
      <c r="P34" s="165">
        <v>27062.660789999998</v>
      </c>
      <c r="Q34" s="165">
        <v>0</v>
      </c>
      <c r="R34" s="166">
        <v>27062.660789999998</v>
      </c>
      <c r="S34" s="7"/>
      <c r="T34" s="7"/>
      <c r="U34" s="7"/>
      <c r="V34" s="7"/>
      <c r="W34" s="7"/>
      <c r="X34" s="7"/>
      <c r="Y34" s="7"/>
      <c r="Z34" s="7"/>
      <c r="AA34" s="7"/>
      <c r="AB34" s="7"/>
    </row>
    <row r="35" spans="1:28" ht="13.2">
      <c r="A35" s="167"/>
      <c r="B35" s="167"/>
      <c r="C35" s="167"/>
      <c r="D35" s="167"/>
      <c r="E35" s="168">
        <v>283</v>
      </c>
      <c r="F35" s="169">
        <v>2.9199999999999999E-3</v>
      </c>
      <c r="G35" s="121">
        <v>0</v>
      </c>
      <c r="H35" s="121">
        <v>2.9199999999999999E-3</v>
      </c>
      <c r="I35" s="121">
        <v>47.687069999999999</v>
      </c>
      <c r="J35" s="121">
        <v>9.640000000000001E-3</v>
      </c>
      <c r="K35" s="121">
        <v>47.696709999999996</v>
      </c>
      <c r="L35" s="121">
        <v>0</v>
      </c>
      <c r="M35" s="121">
        <v>0</v>
      </c>
      <c r="N35" s="121">
        <v>0</v>
      </c>
      <c r="O35" s="121">
        <v>47.699629999999999</v>
      </c>
      <c r="P35" s="121">
        <v>2449.0117700000001</v>
      </c>
      <c r="Q35" s="121">
        <v>0</v>
      </c>
      <c r="R35" s="170">
        <v>2449.0117700000001</v>
      </c>
      <c r="S35" s="7"/>
      <c r="T35" s="7"/>
      <c r="U35" s="7"/>
      <c r="V35" s="7"/>
      <c r="W35" s="7"/>
      <c r="X35" s="7"/>
      <c r="Y35" s="7"/>
      <c r="Z35" s="7"/>
      <c r="AA35" s="7"/>
      <c r="AB35" s="7"/>
    </row>
    <row r="36" spans="1:28" ht="13.2">
      <c r="A36" s="167"/>
      <c r="B36" s="167"/>
      <c r="C36" s="163" t="s">
        <v>124</v>
      </c>
      <c r="D36" s="163" t="s">
        <v>124</v>
      </c>
      <c r="E36" s="163">
        <v>400</v>
      </c>
      <c r="F36" s="164">
        <v>0</v>
      </c>
      <c r="G36" s="165">
        <v>0</v>
      </c>
      <c r="H36" s="165">
        <v>0</v>
      </c>
      <c r="I36" s="165">
        <v>0</v>
      </c>
      <c r="J36" s="165">
        <v>0</v>
      </c>
      <c r="K36" s="165">
        <v>0</v>
      </c>
      <c r="L36" s="165">
        <v>0</v>
      </c>
      <c r="M36" s="165">
        <v>0</v>
      </c>
      <c r="N36" s="165">
        <v>0</v>
      </c>
      <c r="O36" s="165">
        <v>0</v>
      </c>
      <c r="P36" s="165">
        <v>100.76291000000001</v>
      </c>
      <c r="Q36" s="165">
        <v>0</v>
      </c>
      <c r="R36" s="166">
        <v>100.76291000000001</v>
      </c>
      <c r="S36" s="7"/>
      <c r="T36" s="7"/>
      <c r="U36" s="7"/>
      <c r="V36" s="7"/>
      <c r="W36" s="7"/>
      <c r="X36" s="7"/>
      <c r="Y36" s="7"/>
      <c r="Z36" s="7"/>
      <c r="AA36" s="7"/>
      <c r="AB36" s="7"/>
    </row>
    <row r="37" spans="1:28" ht="13.2">
      <c r="A37" s="167"/>
      <c r="B37" s="163" t="s">
        <v>14</v>
      </c>
      <c r="C37" s="163" t="s">
        <v>125</v>
      </c>
      <c r="D37" s="163" t="s">
        <v>126</v>
      </c>
      <c r="E37" s="163">
        <v>17</v>
      </c>
      <c r="F37" s="164">
        <v>3.0200000000000001E-3</v>
      </c>
      <c r="G37" s="165">
        <v>0</v>
      </c>
      <c r="H37" s="165">
        <v>3.0200000000000001E-3</v>
      </c>
      <c r="I37" s="165">
        <v>1422.1295299999999</v>
      </c>
      <c r="J37" s="165">
        <v>44.152629999999995</v>
      </c>
      <c r="K37" s="165">
        <v>1466.28216</v>
      </c>
      <c r="L37" s="165">
        <v>4106.3607200000006</v>
      </c>
      <c r="M37" s="165">
        <v>147.26632999999998</v>
      </c>
      <c r="N37" s="165">
        <v>4253.6270500000001</v>
      </c>
      <c r="O37" s="165">
        <v>5719.9122300000008</v>
      </c>
      <c r="P37" s="165">
        <v>12407.91929</v>
      </c>
      <c r="Q37" s="165">
        <v>0</v>
      </c>
      <c r="R37" s="166">
        <v>12407.91929</v>
      </c>
      <c r="S37" s="7"/>
      <c r="T37" s="7"/>
      <c r="U37" s="7"/>
      <c r="V37" s="7"/>
      <c r="W37" s="7"/>
      <c r="X37" s="7"/>
      <c r="Y37" s="7"/>
      <c r="Z37" s="7"/>
      <c r="AA37" s="7"/>
      <c r="AB37" s="7"/>
    </row>
    <row r="38" spans="1:28" ht="13.2">
      <c r="A38" s="167"/>
      <c r="B38" s="167"/>
      <c r="C38" s="163" t="s">
        <v>127</v>
      </c>
      <c r="D38" s="163" t="s">
        <v>127</v>
      </c>
      <c r="E38" s="163">
        <v>62</v>
      </c>
      <c r="F38" s="164">
        <v>1.1000000000000001E-3</v>
      </c>
      <c r="G38" s="165">
        <v>0</v>
      </c>
      <c r="H38" s="165">
        <v>1.1000000000000001E-3</v>
      </c>
      <c r="I38" s="165">
        <v>1069.4029800000001</v>
      </c>
      <c r="J38" s="165">
        <v>4.6114499999999996</v>
      </c>
      <c r="K38" s="165">
        <v>1074.0144299999999</v>
      </c>
      <c r="L38" s="165">
        <v>1067.1440500000001</v>
      </c>
      <c r="M38" s="165">
        <v>2.53505</v>
      </c>
      <c r="N38" s="165">
        <v>1069.6791000000001</v>
      </c>
      <c r="O38" s="165">
        <v>2143.69463</v>
      </c>
      <c r="P38" s="165">
        <v>16356.33647</v>
      </c>
      <c r="Q38" s="165">
        <v>0</v>
      </c>
      <c r="R38" s="166">
        <v>16356.33647</v>
      </c>
      <c r="S38" s="7"/>
      <c r="T38" s="7"/>
      <c r="U38" s="7"/>
      <c r="V38" s="7"/>
      <c r="W38" s="7"/>
      <c r="X38" s="7"/>
      <c r="Y38" s="7"/>
      <c r="Z38" s="7"/>
      <c r="AA38" s="7"/>
      <c r="AB38" s="7"/>
    </row>
    <row r="39" spans="1:28" ht="13.2">
      <c r="A39" s="167"/>
      <c r="B39" s="167"/>
      <c r="C39" s="163" t="s">
        <v>128</v>
      </c>
      <c r="D39" s="163" t="s">
        <v>129</v>
      </c>
      <c r="E39" s="163">
        <v>212</v>
      </c>
      <c r="F39" s="164">
        <v>1E-3</v>
      </c>
      <c r="G39" s="165">
        <v>0</v>
      </c>
      <c r="H39" s="165">
        <v>1E-3</v>
      </c>
      <c r="I39" s="165">
        <v>620.39872000000003</v>
      </c>
      <c r="J39" s="165">
        <v>84.659940000000006</v>
      </c>
      <c r="K39" s="165">
        <v>705.05866000000003</v>
      </c>
      <c r="L39" s="165">
        <v>1075.20235</v>
      </c>
      <c r="M39" s="165">
        <v>13.55232</v>
      </c>
      <c r="N39" s="165">
        <v>1088.75467</v>
      </c>
      <c r="O39" s="165">
        <v>1793.8143300000002</v>
      </c>
      <c r="P39" s="165">
        <v>21177.76957</v>
      </c>
      <c r="Q39" s="165">
        <v>0</v>
      </c>
      <c r="R39" s="166">
        <v>21177.76957</v>
      </c>
      <c r="S39" s="7"/>
      <c r="T39" s="7"/>
      <c r="U39" s="7"/>
      <c r="V39" s="7"/>
      <c r="W39" s="7"/>
      <c r="X39" s="7"/>
      <c r="Y39" s="7"/>
      <c r="Z39" s="7"/>
      <c r="AA39" s="7"/>
      <c r="AB39" s="7"/>
    </row>
    <row r="40" spans="1:28" ht="13.2">
      <c r="A40" s="167"/>
      <c r="B40" s="167"/>
      <c r="C40" s="167"/>
      <c r="D40" s="163" t="s">
        <v>128</v>
      </c>
      <c r="E40" s="163">
        <v>6</v>
      </c>
      <c r="F40" s="164">
        <v>1.8799999999999999E-3</v>
      </c>
      <c r="G40" s="165">
        <v>0</v>
      </c>
      <c r="H40" s="165">
        <v>1.8799999999999999E-3</v>
      </c>
      <c r="I40" s="165">
        <v>1849.48046</v>
      </c>
      <c r="J40" s="165">
        <v>260.97897</v>
      </c>
      <c r="K40" s="165">
        <v>2110.4594300000003</v>
      </c>
      <c r="L40" s="165">
        <v>8010.8919999999998</v>
      </c>
      <c r="M40" s="165">
        <v>553.10491000000002</v>
      </c>
      <c r="N40" s="165">
        <v>8563.9969099999998</v>
      </c>
      <c r="O40" s="165">
        <v>10674.45822</v>
      </c>
      <c r="P40" s="165">
        <v>36551.09231</v>
      </c>
      <c r="Q40" s="165">
        <v>0</v>
      </c>
      <c r="R40" s="166">
        <v>36551.09231</v>
      </c>
      <c r="S40" s="7"/>
      <c r="T40" s="7"/>
      <c r="U40" s="7"/>
      <c r="V40" s="7"/>
      <c r="W40" s="7"/>
      <c r="X40" s="7"/>
      <c r="Y40" s="7"/>
      <c r="Z40" s="7"/>
      <c r="AA40" s="7"/>
      <c r="AB40" s="7"/>
    </row>
    <row r="41" spans="1:28" ht="13.2">
      <c r="A41" s="167"/>
      <c r="B41" s="167"/>
      <c r="C41" s="167"/>
      <c r="D41" s="167"/>
      <c r="E41" s="168">
        <v>85</v>
      </c>
      <c r="F41" s="169">
        <v>1.48E-3</v>
      </c>
      <c r="G41" s="121">
        <v>0</v>
      </c>
      <c r="H41" s="121">
        <v>1.48E-3</v>
      </c>
      <c r="I41" s="121">
        <v>955.14207999999996</v>
      </c>
      <c r="J41" s="121">
        <v>118.22304</v>
      </c>
      <c r="K41" s="121">
        <v>1073.3651200000002</v>
      </c>
      <c r="L41" s="121">
        <v>3339.1640400000001</v>
      </c>
      <c r="M41" s="121">
        <v>414.77722999999997</v>
      </c>
      <c r="N41" s="121">
        <v>3753.9412699999998</v>
      </c>
      <c r="O41" s="121">
        <v>4827.3078700000005</v>
      </c>
      <c r="P41" s="121">
        <v>25606.84332</v>
      </c>
      <c r="Q41" s="121">
        <v>0</v>
      </c>
      <c r="R41" s="170">
        <v>25606.84332</v>
      </c>
      <c r="S41" s="7"/>
      <c r="T41" s="7"/>
      <c r="U41" s="7"/>
      <c r="V41" s="7"/>
      <c r="W41" s="7"/>
      <c r="X41" s="7"/>
      <c r="Y41" s="7"/>
      <c r="Z41" s="7"/>
      <c r="AA41" s="7"/>
      <c r="AB41" s="7"/>
    </row>
    <row r="42" spans="1:28" ht="13.2">
      <c r="A42" s="167"/>
      <c r="B42" s="167"/>
      <c r="C42" s="167"/>
      <c r="D42" s="167"/>
      <c r="E42" s="168">
        <v>226</v>
      </c>
      <c r="F42" s="169">
        <v>5.9999999999999995E-4</v>
      </c>
      <c r="G42" s="121">
        <v>0</v>
      </c>
      <c r="H42" s="121">
        <v>5.9999999999999995E-4</v>
      </c>
      <c r="I42" s="121">
        <v>1057.4880000000001</v>
      </c>
      <c r="J42" s="121">
        <v>5.03728</v>
      </c>
      <c r="K42" s="121">
        <v>1062.5252800000001</v>
      </c>
      <c r="L42" s="121">
        <v>1768.1711799999998</v>
      </c>
      <c r="M42" s="121">
        <v>0</v>
      </c>
      <c r="N42" s="121">
        <v>1768.1711799999998</v>
      </c>
      <c r="O42" s="121">
        <v>2830.69706</v>
      </c>
      <c r="P42" s="121">
        <v>27305.240389999999</v>
      </c>
      <c r="Q42" s="121">
        <v>0</v>
      </c>
      <c r="R42" s="170">
        <v>27305.240389999999</v>
      </c>
      <c r="S42" s="7"/>
      <c r="T42" s="7"/>
      <c r="U42" s="7"/>
      <c r="V42" s="7"/>
      <c r="W42" s="7"/>
      <c r="X42" s="7"/>
      <c r="Y42" s="7"/>
      <c r="Z42" s="7"/>
      <c r="AA42" s="7"/>
      <c r="AB42" s="7"/>
    </row>
    <row r="43" spans="1:28" ht="13.2">
      <c r="A43" s="167"/>
      <c r="B43" s="167"/>
      <c r="C43" s="167"/>
      <c r="D43" s="167"/>
      <c r="E43" s="168">
        <v>285</v>
      </c>
      <c r="F43" s="169">
        <v>7.6420000000000002E-2</v>
      </c>
      <c r="G43" s="121">
        <v>0</v>
      </c>
      <c r="H43" s="121">
        <v>7.6420000000000002E-2</v>
      </c>
      <c r="I43" s="121">
        <v>83.992109999999997</v>
      </c>
      <c r="J43" s="121">
        <v>0.16191</v>
      </c>
      <c r="K43" s="121">
        <v>84.154020000000003</v>
      </c>
      <c r="L43" s="121">
        <v>0</v>
      </c>
      <c r="M43" s="121">
        <v>0</v>
      </c>
      <c r="N43" s="121">
        <v>0</v>
      </c>
      <c r="O43" s="121">
        <v>84.230440000000002</v>
      </c>
      <c r="P43" s="121">
        <v>3975.9781200000002</v>
      </c>
      <c r="Q43" s="121">
        <v>0</v>
      </c>
      <c r="R43" s="170">
        <v>3975.9781200000002</v>
      </c>
      <c r="S43" s="7"/>
      <c r="T43" s="7"/>
      <c r="U43" s="7"/>
      <c r="V43" s="7"/>
      <c r="W43" s="7"/>
      <c r="X43" s="7"/>
      <c r="Y43" s="7"/>
      <c r="Z43" s="7"/>
      <c r="AA43" s="7"/>
      <c r="AB43" s="7"/>
    </row>
    <row r="44" spans="1:28" ht="13.2">
      <c r="A44" s="167"/>
      <c r="B44" s="167"/>
      <c r="C44" s="163" t="s">
        <v>130</v>
      </c>
      <c r="D44" s="163" t="s">
        <v>130</v>
      </c>
      <c r="E44" s="163">
        <v>251</v>
      </c>
      <c r="F44" s="164">
        <v>5.4549999999999994E-2</v>
      </c>
      <c r="G44" s="165">
        <v>0</v>
      </c>
      <c r="H44" s="165">
        <v>5.4549999999999994E-2</v>
      </c>
      <c r="I44" s="165">
        <v>109.31102</v>
      </c>
      <c r="J44" s="165">
        <v>0</v>
      </c>
      <c r="K44" s="165">
        <v>109.31102</v>
      </c>
      <c r="L44" s="165">
        <v>0</v>
      </c>
      <c r="M44" s="165">
        <v>0</v>
      </c>
      <c r="N44" s="165">
        <v>0</v>
      </c>
      <c r="O44" s="165">
        <v>109.36557000000001</v>
      </c>
      <c r="P44" s="165">
        <v>3074.8462500000001</v>
      </c>
      <c r="Q44" s="165">
        <v>0</v>
      </c>
      <c r="R44" s="166">
        <v>3074.8462500000001</v>
      </c>
      <c r="S44" s="7"/>
      <c r="T44" s="7"/>
      <c r="U44" s="7"/>
      <c r="V44" s="7"/>
      <c r="W44" s="7"/>
      <c r="X44" s="7"/>
      <c r="Y44" s="7"/>
      <c r="Z44" s="7"/>
      <c r="AA44" s="7"/>
      <c r="AB44" s="7"/>
    </row>
    <row r="45" spans="1:28" ht="13.2">
      <c r="A45" s="167"/>
      <c r="B45" s="163" t="s">
        <v>15</v>
      </c>
      <c r="C45" s="163" t="s">
        <v>131</v>
      </c>
      <c r="D45" s="163" t="s">
        <v>131</v>
      </c>
      <c r="E45" s="163">
        <v>8</v>
      </c>
      <c r="F45" s="164">
        <v>6.88E-2</v>
      </c>
      <c r="G45" s="165">
        <v>0</v>
      </c>
      <c r="H45" s="165">
        <v>6.88E-2</v>
      </c>
      <c r="I45" s="165">
        <v>2091.9252799999999</v>
      </c>
      <c r="J45" s="165">
        <v>56.636110000000002</v>
      </c>
      <c r="K45" s="165">
        <v>2148.5613900000003</v>
      </c>
      <c r="L45" s="165">
        <v>4547.4365800000005</v>
      </c>
      <c r="M45" s="165">
        <v>500.43342999999999</v>
      </c>
      <c r="N45" s="165">
        <v>5047.8700099999996</v>
      </c>
      <c r="O45" s="165">
        <v>7196.5002000000004</v>
      </c>
      <c r="P45" s="165">
        <v>61623.604420000003</v>
      </c>
      <c r="Q45" s="165">
        <v>7.8038400000000001</v>
      </c>
      <c r="R45" s="166">
        <v>61631.408259999997</v>
      </c>
      <c r="S45" s="7"/>
      <c r="T45" s="7"/>
      <c r="U45" s="7"/>
      <c r="V45" s="7"/>
      <c r="W45" s="7"/>
      <c r="X45" s="7"/>
      <c r="Y45" s="7"/>
      <c r="Z45" s="7"/>
      <c r="AA45" s="7"/>
      <c r="AB45" s="7"/>
    </row>
    <row r="46" spans="1:28" ht="13.2">
      <c r="A46" s="167"/>
      <c r="B46" s="167"/>
      <c r="C46" s="167"/>
      <c r="D46" s="167"/>
      <c r="E46" s="168">
        <v>214</v>
      </c>
      <c r="F46" s="169">
        <v>0.11525000000000001</v>
      </c>
      <c r="G46" s="121">
        <v>0</v>
      </c>
      <c r="H46" s="121">
        <v>0.11525000000000001</v>
      </c>
      <c r="I46" s="121">
        <v>922.24818999999991</v>
      </c>
      <c r="J46" s="121">
        <v>49.744720000000001</v>
      </c>
      <c r="K46" s="121">
        <v>971.99291000000005</v>
      </c>
      <c r="L46" s="121">
        <v>1526.0700300000001</v>
      </c>
      <c r="M46" s="121">
        <v>0</v>
      </c>
      <c r="N46" s="121">
        <v>1526.0700300000001</v>
      </c>
      <c r="O46" s="121">
        <v>2498.1781900000001</v>
      </c>
      <c r="P46" s="121">
        <v>29245.47941</v>
      </c>
      <c r="Q46" s="121">
        <v>0</v>
      </c>
      <c r="R46" s="170">
        <v>29245.47941</v>
      </c>
      <c r="S46" s="7"/>
      <c r="T46" s="7"/>
      <c r="U46" s="7"/>
      <c r="V46" s="7"/>
      <c r="W46" s="7"/>
      <c r="X46" s="7"/>
      <c r="Y46" s="7"/>
      <c r="Z46" s="7"/>
      <c r="AA46" s="7"/>
      <c r="AB46" s="7"/>
    </row>
    <row r="47" spans="1:28" ht="13.2">
      <c r="A47" s="167"/>
      <c r="B47" s="167"/>
      <c r="C47" s="167"/>
      <c r="D47" s="167"/>
      <c r="E47" s="168">
        <v>252</v>
      </c>
      <c r="F47" s="169">
        <v>0.28173000000000004</v>
      </c>
      <c r="G47" s="121">
        <v>0</v>
      </c>
      <c r="H47" s="121">
        <v>0.28173000000000004</v>
      </c>
      <c r="I47" s="121">
        <v>50.748719999999999</v>
      </c>
      <c r="J47" s="121">
        <v>9.7100000000000016E-3</v>
      </c>
      <c r="K47" s="121">
        <v>50.758429999999997</v>
      </c>
      <c r="L47" s="121">
        <v>0</v>
      </c>
      <c r="M47" s="121">
        <v>0</v>
      </c>
      <c r="N47" s="121">
        <v>0</v>
      </c>
      <c r="O47" s="121">
        <v>51.04016</v>
      </c>
      <c r="P47" s="121">
        <v>5980.5921399999997</v>
      </c>
      <c r="Q47" s="121">
        <v>0</v>
      </c>
      <c r="R47" s="170">
        <v>5980.5921399999997</v>
      </c>
      <c r="S47" s="7"/>
      <c r="T47" s="7"/>
      <c r="U47" s="7"/>
      <c r="V47" s="7"/>
      <c r="W47" s="7"/>
      <c r="X47" s="7"/>
      <c r="Y47" s="7"/>
      <c r="Z47" s="7"/>
      <c r="AA47" s="7"/>
      <c r="AB47" s="7"/>
    </row>
    <row r="48" spans="1:28" ht="13.2">
      <c r="A48" s="167"/>
      <c r="B48" s="167"/>
      <c r="C48" s="167"/>
      <c r="D48" s="167"/>
      <c r="E48" s="168">
        <v>354</v>
      </c>
      <c r="F48" s="169">
        <v>5.1000000000000004E-4</v>
      </c>
      <c r="G48" s="121">
        <v>0</v>
      </c>
      <c r="H48" s="121">
        <v>5.1000000000000004E-4</v>
      </c>
      <c r="I48" s="121">
        <v>0.13999</v>
      </c>
      <c r="J48" s="121">
        <v>0</v>
      </c>
      <c r="K48" s="121">
        <v>0.13999</v>
      </c>
      <c r="L48" s="121">
        <v>0</v>
      </c>
      <c r="M48" s="121">
        <v>0</v>
      </c>
      <c r="N48" s="121">
        <v>0</v>
      </c>
      <c r="O48" s="121">
        <v>0.14050000000000001</v>
      </c>
      <c r="P48" s="121">
        <v>3017.1576400000004</v>
      </c>
      <c r="Q48" s="121">
        <v>0</v>
      </c>
      <c r="R48" s="170">
        <v>3017.1576400000004</v>
      </c>
      <c r="S48" s="7"/>
      <c r="T48" s="7"/>
      <c r="U48" s="7"/>
      <c r="V48" s="7"/>
      <c r="W48" s="7"/>
      <c r="X48" s="7"/>
      <c r="Y48" s="7"/>
      <c r="Z48" s="7"/>
      <c r="AA48" s="7"/>
      <c r="AB48" s="7"/>
    </row>
    <row r="49" spans="1:28" ht="13.2">
      <c r="A49" s="167"/>
      <c r="B49" s="167"/>
      <c r="C49" s="167"/>
      <c r="D49" s="163" t="s">
        <v>132</v>
      </c>
      <c r="E49" s="163">
        <v>64</v>
      </c>
      <c r="F49" s="164">
        <v>0.11937</v>
      </c>
      <c r="G49" s="165">
        <v>0</v>
      </c>
      <c r="H49" s="165">
        <v>0.11937</v>
      </c>
      <c r="I49" s="165">
        <v>911.66144999999995</v>
      </c>
      <c r="J49" s="165">
        <v>12.414100000000001</v>
      </c>
      <c r="K49" s="165">
        <v>924.07555000000002</v>
      </c>
      <c r="L49" s="165">
        <v>471.35444999999999</v>
      </c>
      <c r="M49" s="165">
        <v>46.277740000000001</v>
      </c>
      <c r="N49" s="165">
        <v>517.63219000000004</v>
      </c>
      <c r="O49" s="165">
        <v>1441.8271100000002</v>
      </c>
      <c r="P49" s="165">
        <v>27023.352159999999</v>
      </c>
      <c r="Q49" s="165">
        <v>0</v>
      </c>
      <c r="R49" s="166">
        <v>27023.352159999999</v>
      </c>
      <c r="S49" s="7"/>
      <c r="T49" s="7"/>
      <c r="U49" s="7"/>
      <c r="V49" s="7"/>
      <c r="W49" s="7"/>
      <c r="X49" s="7"/>
      <c r="Y49" s="7"/>
      <c r="Z49" s="7"/>
      <c r="AA49" s="7"/>
      <c r="AB49" s="7"/>
    </row>
    <row r="50" spans="1:28" ht="13.2">
      <c r="A50" s="167"/>
      <c r="B50" s="167"/>
      <c r="C50" s="163" t="s">
        <v>15</v>
      </c>
      <c r="D50" s="163" t="s">
        <v>15</v>
      </c>
      <c r="E50" s="163">
        <v>308</v>
      </c>
      <c r="F50" s="164">
        <v>3.7400000000000003E-3</v>
      </c>
      <c r="G50" s="165">
        <v>0</v>
      </c>
      <c r="H50" s="165">
        <v>3.7400000000000003E-3</v>
      </c>
      <c r="I50" s="165">
        <v>25.769819999999999</v>
      </c>
      <c r="J50" s="165">
        <v>3.4199999999999999E-3</v>
      </c>
      <c r="K50" s="165">
        <v>25.773240000000001</v>
      </c>
      <c r="L50" s="165">
        <v>0</v>
      </c>
      <c r="M50" s="165">
        <v>0</v>
      </c>
      <c r="N50" s="165">
        <v>0</v>
      </c>
      <c r="O50" s="165">
        <v>25.776979999999998</v>
      </c>
      <c r="P50" s="165">
        <v>4593.9049999999997</v>
      </c>
      <c r="Q50" s="165">
        <v>0</v>
      </c>
      <c r="R50" s="166">
        <v>4593.9049999999997</v>
      </c>
      <c r="S50" s="7"/>
      <c r="T50" s="7"/>
      <c r="U50" s="7"/>
      <c r="V50" s="7"/>
      <c r="W50" s="7"/>
      <c r="X50" s="7"/>
      <c r="Y50" s="7"/>
      <c r="Z50" s="7"/>
      <c r="AA50" s="7"/>
      <c r="AB50" s="7"/>
    </row>
    <row r="51" spans="1:28" ht="13.2">
      <c r="A51" s="167"/>
      <c r="B51" s="163" t="s">
        <v>16</v>
      </c>
      <c r="C51" s="163" t="s">
        <v>133</v>
      </c>
      <c r="D51" s="163" t="s">
        <v>133</v>
      </c>
      <c r="E51" s="163">
        <v>43</v>
      </c>
      <c r="F51" s="164">
        <v>1.9499999999999999E-3</v>
      </c>
      <c r="G51" s="165">
        <v>0</v>
      </c>
      <c r="H51" s="165">
        <v>1.9499999999999999E-3</v>
      </c>
      <c r="I51" s="165">
        <v>749.35473999999999</v>
      </c>
      <c r="J51" s="165">
        <v>76.884539999999987</v>
      </c>
      <c r="K51" s="165">
        <v>826.23928000000001</v>
      </c>
      <c r="L51" s="165">
        <v>2612.9524200000001</v>
      </c>
      <c r="M51" s="165">
        <v>44.140389999999996</v>
      </c>
      <c r="N51" s="165">
        <v>2657.0928100000001</v>
      </c>
      <c r="O51" s="165">
        <v>3483.3340400000002</v>
      </c>
      <c r="P51" s="165">
        <v>19086.34434</v>
      </c>
      <c r="Q51" s="165">
        <v>0</v>
      </c>
      <c r="R51" s="166">
        <v>19086.34434</v>
      </c>
      <c r="S51" s="7"/>
      <c r="T51" s="7"/>
      <c r="U51" s="7"/>
      <c r="V51" s="7"/>
      <c r="W51" s="7"/>
      <c r="X51" s="7"/>
      <c r="Y51" s="7"/>
      <c r="Z51" s="7"/>
      <c r="AA51" s="7"/>
      <c r="AB51" s="7"/>
    </row>
    <row r="52" spans="1:28" ht="13.2">
      <c r="A52" s="167"/>
      <c r="B52" s="167"/>
      <c r="C52" s="163" t="s">
        <v>134</v>
      </c>
      <c r="D52" s="163" t="s">
        <v>135</v>
      </c>
      <c r="E52" s="163">
        <v>45</v>
      </c>
      <c r="F52" s="164">
        <v>3.5E-4</v>
      </c>
      <c r="G52" s="165">
        <v>0</v>
      </c>
      <c r="H52" s="165">
        <v>3.5E-4</v>
      </c>
      <c r="I52" s="165">
        <v>854.07268999999997</v>
      </c>
      <c r="J52" s="165">
        <v>9.3415099999999995</v>
      </c>
      <c r="K52" s="165">
        <v>863.41419999999994</v>
      </c>
      <c r="L52" s="165">
        <v>2688.39588</v>
      </c>
      <c r="M52" s="165">
        <v>32.287309999999998</v>
      </c>
      <c r="N52" s="165">
        <v>2720.6831899999997</v>
      </c>
      <c r="O52" s="165">
        <v>3584.0977400000002</v>
      </c>
      <c r="P52" s="165">
        <v>25620.23918</v>
      </c>
      <c r="Q52" s="165">
        <v>0</v>
      </c>
      <c r="R52" s="166">
        <v>25620.23918</v>
      </c>
      <c r="S52" s="7"/>
      <c r="T52" s="7"/>
      <c r="U52" s="7"/>
      <c r="V52" s="7"/>
      <c r="W52" s="7"/>
      <c r="X52" s="7"/>
      <c r="Y52" s="7"/>
      <c r="Z52" s="7"/>
      <c r="AA52" s="7"/>
      <c r="AB52" s="7"/>
    </row>
    <row r="53" spans="1:28" ht="13.2">
      <c r="A53" s="167"/>
      <c r="B53" s="167"/>
      <c r="C53" s="163" t="s">
        <v>136</v>
      </c>
      <c r="D53" s="163" t="s">
        <v>136</v>
      </c>
      <c r="E53" s="163">
        <v>40</v>
      </c>
      <c r="F53" s="164">
        <v>1.0200000000000001E-3</v>
      </c>
      <c r="G53" s="165">
        <v>0</v>
      </c>
      <c r="H53" s="165">
        <v>1.0200000000000001E-3</v>
      </c>
      <c r="I53" s="165">
        <v>922.91174000000001</v>
      </c>
      <c r="J53" s="165">
        <v>73.633960000000002</v>
      </c>
      <c r="K53" s="165">
        <v>996.5456999999999</v>
      </c>
      <c r="L53" s="165">
        <v>1406.5340200000001</v>
      </c>
      <c r="M53" s="165">
        <v>40.405290000000001</v>
      </c>
      <c r="N53" s="165">
        <v>1446.93931</v>
      </c>
      <c r="O53" s="165">
        <v>2443.4860299999996</v>
      </c>
      <c r="P53" s="165">
        <v>20999.591579999997</v>
      </c>
      <c r="Q53" s="165">
        <v>0</v>
      </c>
      <c r="R53" s="166">
        <v>20999.591579999997</v>
      </c>
      <c r="S53" s="7"/>
      <c r="T53" s="7"/>
      <c r="U53" s="7"/>
      <c r="V53" s="7"/>
      <c r="W53" s="7"/>
      <c r="X53" s="7"/>
      <c r="Y53" s="7"/>
      <c r="Z53" s="7"/>
      <c r="AA53" s="7"/>
      <c r="AB53" s="7"/>
    </row>
    <row r="54" spans="1:28" ht="13.2">
      <c r="A54" s="167"/>
      <c r="B54" s="167"/>
      <c r="C54" s="163" t="s">
        <v>137</v>
      </c>
      <c r="D54" s="163" t="s">
        <v>138</v>
      </c>
      <c r="E54" s="163">
        <v>25</v>
      </c>
      <c r="F54" s="164">
        <v>0.38904</v>
      </c>
      <c r="G54" s="165">
        <v>0</v>
      </c>
      <c r="H54" s="165">
        <v>0.38904</v>
      </c>
      <c r="I54" s="165">
        <v>1469.2317499999999</v>
      </c>
      <c r="J54" s="165">
        <v>176.32551000000001</v>
      </c>
      <c r="K54" s="165">
        <v>1645.55726</v>
      </c>
      <c r="L54" s="165">
        <v>3619.4871200000002</v>
      </c>
      <c r="M54" s="165">
        <v>58.831160000000004</v>
      </c>
      <c r="N54" s="165">
        <v>3678.31828</v>
      </c>
      <c r="O54" s="165">
        <v>5324.26458</v>
      </c>
      <c r="P54" s="165">
        <v>24707.327920000003</v>
      </c>
      <c r="Q54" s="165">
        <v>0</v>
      </c>
      <c r="R54" s="166">
        <v>24707.327920000003</v>
      </c>
      <c r="S54" s="7"/>
      <c r="T54" s="7"/>
      <c r="U54" s="7"/>
      <c r="V54" s="7"/>
      <c r="W54" s="7"/>
      <c r="X54" s="7"/>
      <c r="Y54" s="7"/>
      <c r="Z54" s="7"/>
      <c r="AA54" s="7"/>
      <c r="AB54" s="7"/>
    </row>
    <row r="55" spans="1:28" ht="13.2">
      <c r="A55" s="167"/>
      <c r="B55" s="167"/>
      <c r="C55" s="163" t="s">
        <v>16</v>
      </c>
      <c r="D55" s="163" t="s">
        <v>139</v>
      </c>
      <c r="E55" s="163">
        <v>74</v>
      </c>
      <c r="F55" s="164">
        <v>0.18837000000000001</v>
      </c>
      <c r="G55" s="165">
        <v>0</v>
      </c>
      <c r="H55" s="165">
        <v>0.18837000000000001</v>
      </c>
      <c r="I55" s="165">
        <v>1304.6091799999999</v>
      </c>
      <c r="J55" s="165">
        <v>10.31701</v>
      </c>
      <c r="K55" s="165">
        <v>1314.9261899999999</v>
      </c>
      <c r="L55" s="165">
        <v>2757.8494900000001</v>
      </c>
      <c r="M55" s="165">
        <v>11.73011</v>
      </c>
      <c r="N55" s="165">
        <v>2769.5796</v>
      </c>
      <c r="O55" s="165">
        <v>4084.69416</v>
      </c>
      <c r="P55" s="165">
        <v>23309.88839</v>
      </c>
      <c r="Q55" s="165">
        <v>0</v>
      </c>
      <c r="R55" s="166">
        <v>23309.88839</v>
      </c>
      <c r="S55" s="7"/>
      <c r="T55" s="7"/>
      <c r="U55" s="7"/>
      <c r="V55" s="7"/>
      <c r="W55" s="7"/>
      <c r="X55" s="7"/>
      <c r="Y55" s="7"/>
      <c r="Z55" s="7"/>
      <c r="AA55" s="7"/>
      <c r="AB55" s="7"/>
    </row>
    <row r="56" spans="1:28" ht="13.2">
      <c r="A56" s="167"/>
      <c r="B56" s="167"/>
      <c r="C56" s="167"/>
      <c r="D56" s="167"/>
      <c r="E56" s="168">
        <v>223</v>
      </c>
      <c r="F56" s="169">
        <v>0.13711999999999999</v>
      </c>
      <c r="G56" s="121">
        <v>0</v>
      </c>
      <c r="H56" s="121">
        <v>0.13711999999999999</v>
      </c>
      <c r="I56" s="121">
        <v>771.12454000000002</v>
      </c>
      <c r="J56" s="121">
        <v>9.14391</v>
      </c>
      <c r="K56" s="121">
        <v>780.26844999999992</v>
      </c>
      <c r="L56" s="121">
        <v>3861.92427</v>
      </c>
      <c r="M56" s="121">
        <v>135.44260999999997</v>
      </c>
      <c r="N56" s="121">
        <v>3997.36688</v>
      </c>
      <c r="O56" s="121">
        <v>4777.7724500000004</v>
      </c>
      <c r="P56" s="121">
        <v>17572.044590000001</v>
      </c>
      <c r="Q56" s="121">
        <v>0</v>
      </c>
      <c r="R56" s="170">
        <v>17572.044590000001</v>
      </c>
      <c r="S56" s="7"/>
      <c r="T56" s="7"/>
      <c r="U56" s="7"/>
      <c r="V56" s="7"/>
      <c r="W56" s="7"/>
      <c r="X56" s="7"/>
      <c r="Y56" s="7"/>
      <c r="Z56" s="7"/>
      <c r="AA56" s="7"/>
      <c r="AB56" s="7"/>
    </row>
    <row r="57" spans="1:28" ht="13.2">
      <c r="A57" s="167"/>
      <c r="B57" s="167"/>
      <c r="C57" s="167"/>
      <c r="D57" s="167"/>
      <c r="E57" s="168">
        <v>300</v>
      </c>
      <c r="F57" s="169">
        <v>2.0000000000000001E-4</v>
      </c>
      <c r="G57" s="121">
        <v>0</v>
      </c>
      <c r="H57" s="121">
        <v>2.0000000000000001E-4</v>
      </c>
      <c r="I57" s="121">
        <v>39.759740000000001</v>
      </c>
      <c r="J57" s="121">
        <v>1.9000000000000001E-4</v>
      </c>
      <c r="K57" s="121">
        <v>39.759929999999997</v>
      </c>
      <c r="L57" s="121">
        <v>0</v>
      </c>
      <c r="M57" s="121">
        <v>0</v>
      </c>
      <c r="N57" s="121">
        <v>0</v>
      </c>
      <c r="O57" s="121">
        <v>39.760129999999997</v>
      </c>
      <c r="P57" s="121">
        <v>2593.0819200000001</v>
      </c>
      <c r="Q57" s="121">
        <v>0</v>
      </c>
      <c r="R57" s="170">
        <v>2593.0819200000001</v>
      </c>
      <c r="S57" s="7"/>
      <c r="T57" s="7"/>
      <c r="U57" s="7"/>
      <c r="V57" s="7"/>
      <c r="W57" s="7"/>
      <c r="X57" s="7"/>
      <c r="Y57" s="7"/>
      <c r="Z57" s="7"/>
      <c r="AA57" s="7"/>
      <c r="AB57" s="7"/>
    </row>
    <row r="58" spans="1:28" ht="13.2">
      <c r="A58" s="167"/>
      <c r="B58" s="167"/>
      <c r="C58" s="167"/>
      <c r="D58" s="167"/>
      <c r="E58" s="168">
        <v>398</v>
      </c>
      <c r="F58" s="169">
        <v>1E-3</v>
      </c>
      <c r="G58" s="121">
        <v>0</v>
      </c>
      <c r="H58" s="121">
        <v>1E-3</v>
      </c>
      <c r="I58" s="121">
        <v>3.5942600000000002</v>
      </c>
      <c r="J58" s="121">
        <v>0</v>
      </c>
      <c r="K58" s="121">
        <v>3.5942600000000002</v>
      </c>
      <c r="L58" s="121">
        <v>0</v>
      </c>
      <c r="M58" s="121">
        <v>0</v>
      </c>
      <c r="N58" s="121">
        <v>0</v>
      </c>
      <c r="O58" s="121">
        <v>3.5952600000000001</v>
      </c>
      <c r="P58" s="121">
        <v>1684.85105</v>
      </c>
      <c r="Q58" s="121">
        <v>0</v>
      </c>
      <c r="R58" s="170">
        <v>1684.85105</v>
      </c>
      <c r="S58" s="7"/>
      <c r="T58" s="7"/>
      <c r="U58" s="7"/>
      <c r="V58" s="7"/>
      <c r="W58" s="7"/>
      <c r="X58" s="7"/>
      <c r="Y58" s="7"/>
      <c r="Z58" s="7"/>
      <c r="AA58" s="7"/>
      <c r="AB58" s="7"/>
    </row>
    <row r="59" spans="1:28" ht="13.2">
      <c r="A59" s="167"/>
      <c r="B59" s="167"/>
      <c r="C59" s="167"/>
      <c r="D59" s="163" t="s">
        <v>140</v>
      </c>
      <c r="E59" s="163">
        <v>219</v>
      </c>
      <c r="F59" s="164">
        <v>4.45E-3</v>
      </c>
      <c r="G59" s="165">
        <v>0</v>
      </c>
      <c r="H59" s="165">
        <v>4.45E-3</v>
      </c>
      <c r="I59" s="165">
        <v>1011.9899499999999</v>
      </c>
      <c r="J59" s="165">
        <v>2.9364699999999999</v>
      </c>
      <c r="K59" s="165">
        <v>1014.92642</v>
      </c>
      <c r="L59" s="165">
        <v>2950.14761</v>
      </c>
      <c r="M59" s="165">
        <v>11.166</v>
      </c>
      <c r="N59" s="165">
        <v>2961.3136099999997</v>
      </c>
      <c r="O59" s="165">
        <v>3976.2444799999998</v>
      </c>
      <c r="P59" s="165">
        <v>15277.61608</v>
      </c>
      <c r="Q59" s="165">
        <v>0</v>
      </c>
      <c r="R59" s="166">
        <v>15277.61608</v>
      </c>
      <c r="S59" s="7"/>
      <c r="T59" s="7"/>
      <c r="U59" s="7"/>
      <c r="V59" s="7"/>
      <c r="W59" s="7"/>
      <c r="X59" s="7"/>
      <c r="Y59" s="7"/>
      <c r="Z59" s="7"/>
      <c r="AA59" s="7"/>
      <c r="AB59" s="7"/>
    </row>
    <row r="60" spans="1:28" ht="13.2">
      <c r="A60" s="167"/>
      <c r="B60" s="167"/>
      <c r="C60" s="167"/>
      <c r="D60" s="167"/>
      <c r="E60" s="168">
        <v>392</v>
      </c>
      <c r="F60" s="169">
        <v>9.9399999999999992E-3</v>
      </c>
      <c r="G60" s="121">
        <v>0</v>
      </c>
      <c r="H60" s="121">
        <v>9.9399999999999992E-3</v>
      </c>
      <c r="I60" s="121">
        <v>20.452689999999997</v>
      </c>
      <c r="J60" s="121">
        <v>0</v>
      </c>
      <c r="K60" s="121">
        <v>20.452689999999997</v>
      </c>
      <c r="L60" s="121">
        <v>0</v>
      </c>
      <c r="M60" s="121">
        <v>0</v>
      </c>
      <c r="N60" s="121">
        <v>0</v>
      </c>
      <c r="O60" s="121">
        <v>20.462630000000001</v>
      </c>
      <c r="P60" s="121">
        <v>1783.0202400000001</v>
      </c>
      <c r="Q60" s="121">
        <v>0</v>
      </c>
      <c r="R60" s="170">
        <v>1783.0202400000001</v>
      </c>
      <c r="S60" s="7"/>
      <c r="T60" s="7"/>
      <c r="U60" s="7"/>
      <c r="V60" s="7"/>
      <c r="W60" s="7"/>
      <c r="X60" s="7"/>
      <c r="Y60" s="7"/>
      <c r="Z60" s="7"/>
      <c r="AA60" s="7"/>
      <c r="AB60" s="7"/>
    </row>
    <row r="61" spans="1:28" ht="13.2">
      <c r="A61" s="167"/>
      <c r="B61" s="167"/>
      <c r="C61" s="167"/>
      <c r="D61" s="163" t="s">
        <v>141</v>
      </c>
      <c r="E61" s="163">
        <v>39</v>
      </c>
      <c r="F61" s="164">
        <v>1.4599999999999999E-3</v>
      </c>
      <c r="G61" s="165">
        <v>0</v>
      </c>
      <c r="H61" s="165">
        <v>1.4599999999999999E-3</v>
      </c>
      <c r="I61" s="165">
        <v>1145.2145</v>
      </c>
      <c r="J61" s="165">
        <v>170.26870000000002</v>
      </c>
      <c r="K61" s="165">
        <v>1315.4831999999999</v>
      </c>
      <c r="L61" s="165">
        <v>7770.9801600000001</v>
      </c>
      <c r="M61" s="165">
        <v>416.28285</v>
      </c>
      <c r="N61" s="165">
        <v>8187.2630099999997</v>
      </c>
      <c r="O61" s="165">
        <v>9502.7476700000007</v>
      </c>
      <c r="P61" s="165">
        <v>21518.555199999999</v>
      </c>
      <c r="Q61" s="165">
        <v>0</v>
      </c>
      <c r="R61" s="166">
        <v>21518.555199999999</v>
      </c>
      <c r="S61" s="7"/>
      <c r="T61" s="7"/>
      <c r="U61" s="7"/>
      <c r="V61" s="7"/>
      <c r="W61" s="7"/>
      <c r="X61" s="7"/>
      <c r="Y61" s="7"/>
      <c r="Z61" s="7"/>
      <c r="AA61" s="7"/>
      <c r="AB61" s="7"/>
    </row>
    <row r="62" spans="1:28" ht="13.2">
      <c r="A62" s="167"/>
      <c r="B62" s="167"/>
      <c r="C62" s="167"/>
      <c r="D62" s="167"/>
      <c r="E62" s="168">
        <v>73</v>
      </c>
      <c r="F62" s="169">
        <v>3.9199999999999999E-3</v>
      </c>
      <c r="G62" s="121">
        <v>0</v>
      </c>
      <c r="H62" s="121">
        <v>3.9199999999999999E-3</v>
      </c>
      <c r="I62" s="121">
        <v>1574.99684</v>
      </c>
      <c r="J62" s="121">
        <v>22.652459999999998</v>
      </c>
      <c r="K62" s="121">
        <v>1597.6493</v>
      </c>
      <c r="L62" s="121">
        <v>4753.1273600000004</v>
      </c>
      <c r="M62" s="121">
        <v>37.445029999999996</v>
      </c>
      <c r="N62" s="121">
        <v>4790.5723899999994</v>
      </c>
      <c r="O62" s="121">
        <v>6388.2256100000004</v>
      </c>
      <c r="P62" s="121">
        <v>20537.50013</v>
      </c>
      <c r="Q62" s="121">
        <v>0</v>
      </c>
      <c r="R62" s="170">
        <v>20537.50013</v>
      </c>
      <c r="S62" s="7"/>
      <c r="T62" s="7"/>
      <c r="U62" s="7"/>
      <c r="V62" s="7"/>
      <c r="W62" s="7"/>
      <c r="X62" s="7"/>
      <c r="Y62" s="7"/>
      <c r="Z62" s="7"/>
      <c r="AA62" s="7"/>
      <c r="AB62" s="7"/>
    </row>
    <row r="63" spans="1:28" ht="13.2">
      <c r="A63" s="167"/>
      <c r="B63" s="167"/>
      <c r="C63" s="167"/>
      <c r="D63" s="167"/>
      <c r="E63" s="168">
        <v>385</v>
      </c>
      <c r="F63" s="169">
        <v>1.57E-3</v>
      </c>
      <c r="G63" s="121">
        <v>0</v>
      </c>
      <c r="H63" s="121">
        <v>1.57E-3</v>
      </c>
      <c r="I63" s="121">
        <v>23.59994</v>
      </c>
      <c r="J63" s="121">
        <v>0</v>
      </c>
      <c r="K63" s="121">
        <v>23.59994</v>
      </c>
      <c r="L63" s="121">
        <v>0</v>
      </c>
      <c r="M63" s="121">
        <v>0</v>
      </c>
      <c r="N63" s="121">
        <v>0</v>
      </c>
      <c r="O63" s="121">
        <v>23.601509999999998</v>
      </c>
      <c r="P63" s="121">
        <v>1332.5384799999999</v>
      </c>
      <c r="Q63" s="121">
        <v>0</v>
      </c>
      <c r="R63" s="170">
        <v>1332.5384799999999</v>
      </c>
      <c r="S63" s="7"/>
      <c r="T63" s="7"/>
      <c r="U63" s="7"/>
      <c r="V63" s="7"/>
      <c r="W63" s="7"/>
      <c r="X63" s="7"/>
      <c r="Y63" s="7"/>
      <c r="Z63" s="7"/>
      <c r="AA63" s="7"/>
      <c r="AB63" s="7"/>
    </row>
    <row r="64" spans="1:28" ht="13.2">
      <c r="A64" s="167"/>
      <c r="B64" s="167"/>
      <c r="C64" s="167"/>
      <c r="D64" s="163" t="s">
        <v>142</v>
      </c>
      <c r="E64" s="163">
        <v>72</v>
      </c>
      <c r="F64" s="164">
        <v>1.2272000000000001</v>
      </c>
      <c r="G64" s="165">
        <v>0</v>
      </c>
      <c r="H64" s="165">
        <v>1.2272000000000001</v>
      </c>
      <c r="I64" s="165">
        <v>2572.27711</v>
      </c>
      <c r="J64" s="165">
        <v>281.04847999999998</v>
      </c>
      <c r="K64" s="165">
        <v>2853.3255899999999</v>
      </c>
      <c r="L64" s="165">
        <v>22901.377370000002</v>
      </c>
      <c r="M64" s="165">
        <v>1877.3399899999999</v>
      </c>
      <c r="N64" s="165">
        <v>24778.717359999999</v>
      </c>
      <c r="O64" s="165">
        <v>27633.27015</v>
      </c>
      <c r="P64" s="165">
        <v>20469.722170000001</v>
      </c>
      <c r="Q64" s="165">
        <v>0</v>
      </c>
      <c r="R64" s="166">
        <v>20469.722170000001</v>
      </c>
      <c r="S64" s="7"/>
      <c r="T64" s="7"/>
      <c r="U64" s="7"/>
      <c r="V64" s="7"/>
      <c r="W64" s="7"/>
      <c r="X64" s="7"/>
      <c r="Y64" s="7"/>
      <c r="Z64" s="7"/>
      <c r="AA64" s="7"/>
      <c r="AB64" s="7"/>
    </row>
    <row r="65" spans="1:28" ht="13.2">
      <c r="A65" s="167"/>
      <c r="B65" s="167"/>
      <c r="C65" s="167"/>
      <c r="D65" s="163" t="s">
        <v>143</v>
      </c>
      <c r="E65" s="163">
        <v>388</v>
      </c>
      <c r="F65" s="164">
        <v>0.10898999999999999</v>
      </c>
      <c r="G65" s="165">
        <v>0</v>
      </c>
      <c r="H65" s="165">
        <v>0.10898999999999999</v>
      </c>
      <c r="I65" s="165">
        <v>979.7826</v>
      </c>
      <c r="J65" s="165">
        <v>82.809399999999997</v>
      </c>
      <c r="K65" s="165">
        <v>1062.5920000000001</v>
      </c>
      <c r="L65" s="165">
        <v>1429.2136399999999</v>
      </c>
      <c r="M65" s="165">
        <v>17.544060000000002</v>
      </c>
      <c r="N65" s="165">
        <v>1446.7576999999999</v>
      </c>
      <c r="O65" s="165">
        <v>2509.4586899999999</v>
      </c>
      <c r="P65" s="165">
        <v>9748.9440399999985</v>
      </c>
      <c r="Q65" s="165">
        <v>0</v>
      </c>
      <c r="R65" s="166">
        <v>9748.9440399999985</v>
      </c>
      <c r="S65" s="7"/>
      <c r="T65" s="7"/>
      <c r="U65" s="7"/>
      <c r="V65" s="7"/>
      <c r="W65" s="7"/>
      <c r="X65" s="7"/>
      <c r="Y65" s="7"/>
      <c r="Z65" s="7"/>
      <c r="AA65" s="7"/>
      <c r="AB65" s="7"/>
    </row>
    <row r="66" spans="1:28" ht="13.2">
      <c r="A66" s="167"/>
      <c r="B66" s="167"/>
      <c r="C66" s="167"/>
      <c r="D66" s="163" t="s">
        <v>16</v>
      </c>
      <c r="E66" s="163">
        <v>2</v>
      </c>
      <c r="F66" s="164">
        <v>5.4670000000000003E-2</v>
      </c>
      <c r="G66" s="165">
        <v>0</v>
      </c>
      <c r="H66" s="165">
        <v>5.4670000000000003E-2</v>
      </c>
      <c r="I66" s="165">
        <v>3080.7186900000002</v>
      </c>
      <c r="J66" s="165">
        <v>183.13896</v>
      </c>
      <c r="K66" s="165">
        <v>3263.8576499999999</v>
      </c>
      <c r="L66" s="165">
        <v>24947.018649999998</v>
      </c>
      <c r="M66" s="165">
        <v>2117.9802100000002</v>
      </c>
      <c r="N66" s="165">
        <v>27064.99886</v>
      </c>
      <c r="O66" s="165">
        <v>30328.911179999999</v>
      </c>
      <c r="P66" s="165">
        <v>22935.286749999999</v>
      </c>
      <c r="Q66" s="165">
        <v>0</v>
      </c>
      <c r="R66" s="166">
        <v>22935.286749999999</v>
      </c>
      <c r="S66" s="7"/>
      <c r="T66" s="7"/>
      <c r="U66" s="7"/>
      <c r="V66" s="7"/>
      <c r="W66" s="7"/>
      <c r="X66" s="7"/>
      <c r="Y66" s="7"/>
      <c r="Z66" s="7"/>
      <c r="AA66" s="7"/>
      <c r="AB66" s="7"/>
    </row>
    <row r="67" spans="1:28" ht="13.2">
      <c r="A67" s="167"/>
      <c r="B67" s="167"/>
      <c r="C67" s="167"/>
      <c r="D67" s="167"/>
      <c r="E67" s="168">
        <v>382</v>
      </c>
      <c r="F67" s="169">
        <v>2.0000000000000001E-4</v>
      </c>
      <c r="G67" s="121">
        <v>0</v>
      </c>
      <c r="H67" s="121">
        <v>2.0000000000000001E-4</v>
      </c>
      <c r="I67" s="121">
        <v>26.75506</v>
      </c>
      <c r="J67" s="121">
        <v>0</v>
      </c>
      <c r="K67" s="121">
        <v>26.75506</v>
      </c>
      <c r="L67" s="121">
        <v>0</v>
      </c>
      <c r="M67" s="121">
        <v>0</v>
      </c>
      <c r="N67" s="121">
        <v>0</v>
      </c>
      <c r="O67" s="121">
        <v>26.75526</v>
      </c>
      <c r="P67" s="121">
        <v>1633.2418500000001</v>
      </c>
      <c r="Q67" s="121">
        <v>0</v>
      </c>
      <c r="R67" s="170">
        <v>1633.2418500000001</v>
      </c>
      <c r="S67" s="7"/>
      <c r="T67" s="7"/>
      <c r="U67" s="7"/>
      <c r="V67" s="7"/>
      <c r="W67" s="7"/>
      <c r="X67" s="7"/>
      <c r="Y67" s="7"/>
      <c r="Z67" s="7"/>
      <c r="AA67" s="7"/>
      <c r="AB67" s="7"/>
    </row>
    <row r="68" spans="1:28" ht="13.2">
      <c r="A68" s="167"/>
      <c r="B68" s="167"/>
      <c r="C68" s="167"/>
      <c r="D68" s="163" t="s">
        <v>144</v>
      </c>
      <c r="E68" s="163">
        <v>228</v>
      </c>
      <c r="F68" s="164">
        <v>0.61170000000000002</v>
      </c>
      <c r="G68" s="165">
        <v>0</v>
      </c>
      <c r="H68" s="165">
        <v>0.61170000000000002</v>
      </c>
      <c r="I68" s="165">
        <v>1242.5609899999999</v>
      </c>
      <c r="J68" s="165">
        <v>68.183949999999996</v>
      </c>
      <c r="K68" s="165">
        <v>1310.74494</v>
      </c>
      <c r="L68" s="165">
        <v>5714.0575999999992</v>
      </c>
      <c r="M68" s="165">
        <v>71.116849999999999</v>
      </c>
      <c r="N68" s="165">
        <v>5785.1744500000004</v>
      </c>
      <c r="O68" s="165">
        <v>7096.5310899999995</v>
      </c>
      <c r="P68" s="165">
        <v>27403.79405</v>
      </c>
      <c r="Q68" s="165">
        <v>0</v>
      </c>
      <c r="R68" s="166">
        <v>27403.79405</v>
      </c>
      <c r="S68" s="7"/>
      <c r="T68" s="7"/>
      <c r="U68" s="7"/>
      <c r="V68" s="7"/>
      <c r="W68" s="7"/>
      <c r="X68" s="7"/>
      <c r="Y68" s="7"/>
      <c r="Z68" s="7"/>
      <c r="AA68" s="7"/>
      <c r="AB68" s="7"/>
    </row>
    <row r="69" spans="1:28" ht="13.2">
      <c r="A69" s="167"/>
      <c r="B69" s="167"/>
      <c r="C69" s="167"/>
      <c r="D69" s="163" t="s">
        <v>145</v>
      </c>
      <c r="E69" s="163">
        <v>38</v>
      </c>
      <c r="F69" s="164">
        <v>6.7000000000000002E-4</v>
      </c>
      <c r="G69" s="165">
        <v>0</v>
      </c>
      <c r="H69" s="165">
        <v>6.7000000000000002E-4</v>
      </c>
      <c r="I69" s="165">
        <v>1360.1753000000001</v>
      </c>
      <c r="J69" s="165">
        <v>134.14587</v>
      </c>
      <c r="K69" s="165">
        <v>1494.3211699999999</v>
      </c>
      <c r="L69" s="165">
        <v>8492.0034800000012</v>
      </c>
      <c r="M69" s="165">
        <v>60.682790000000004</v>
      </c>
      <c r="N69" s="165">
        <v>8552.6862700000001</v>
      </c>
      <c r="O69" s="165">
        <v>10047.008109999999</v>
      </c>
      <c r="P69" s="165">
        <v>18698.126370000002</v>
      </c>
      <c r="Q69" s="165">
        <v>0</v>
      </c>
      <c r="R69" s="166">
        <v>18698.126370000002</v>
      </c>
      <c r="S69" s="7"/>
      <c r="T69" s="7"/>
      <c r="U69" s="7"/>
      <c r="V69" s="7"/>
      <c r="W69" s="7"/>
      <c r="X69" s="7"/>
      <c r="Y69" s="7"/>
      <c r="Z69" s="7"/>
      <c r="AA69" s="7"/>
      <c r="AB69" s="7"/>
    </row>
    <row r="70" spans="1:28" ht="13.2">
      <c r="A70" s="167"/>
      <c r="B70" s="167"/>
      <c r="C70" s="167"/>
      <c r="D70" s="163" t="s">
        <v>146</v>
      </c>
      <c r="E70" s="163">
        <v>227</v>
      </c>
      <c r="F70" s="164">
        <v>1.48E-3</v>
      </c>
      <c r="G70" s="165">
        <v>0</v>
      </c>
      <c r="H70" s="165">
        <v>1.48E-3</v>
      </c>
      <c r="I70" s="165">
        <v>887.76306999999997</v>
      </c>
      <c r="J70" s="165">
        <v>34.047110000000004</v>
      </c>
      <c r="K70" s="165">
        <v>921.81018000000006</v>
      </c>
      <c r="L70" s="165">
        <v>1501.6896899999999</v>
      </c>
      <c r="M70" s="165">
        <v>29.228870000000001</v>
      </c>
      <c r="N70" s="165">
        <v>1530.9185600000001</v>
      </c>
      <c r="O70" s="165">
        <v>2452.7302200000004</v>
      </c>
      <c r="P70" s="165">
        <v>17806.314050000001</v>
      </c>
      <c r="Q70" s="165">
        <v>0</v>
      </c>
      <c r="R70" s="166">
        <v>17806.314050000001</v>
      </c>
      <c r="S70" s="7"/>
      <c r="T70" s="7"/>
      <c r="U70" s="7"/>
      <c r="V70" s="7"/>
      <c r="W70" s="7"/>
      <c r="X70" s="7"/>
      <c r="Y70" s="7"/>
      <c r="Z70" s="7"/>
      <c r="AA70" s="7"/>
      <c r="AB70" s="7"/>
    </row>
    <row r="71" spans="1:28" ht="13.2">
      <c r="A71" s="167"/>
      <c r="B71" s="167"/>
      <c r="C71" s="167"/>
      <c r="D71" s="163" t="s">
        <v>147</v>
      </c>
      <c r="E71" s="163">
        <v>4</v>
      </c>
      <c r="F71" s="164">
        <v>1.324E-2</v>
      </c>
      <c r="G71" s="165">
        <v>0</v>
      </c>
      <c r="H71" s="165">
        <v>1.324E-2</v>
      </c>
      <c r="I71" s="165">
        <v>2502.3019199999999</v>
      </c>
      <c r="J71" s="165">
        <v>265.90314000000001</v>
      </c>
      <c r="K71" s="165">
        <v>2768.2050600000002</v>
      </c>
      <c r="L71" s="165">
        <v>44241.874670000005</v>
      </c>
      <c r="M71" s="165">
        <v>4177.21947</v>
      </c>
      <c r="N71" s="165">
        <v>48419.094140000001</v>
      </c>
      <c r="O71" s="165">
        <v>51187.312439999994</v>
      </c>
      <c r="P71" s="165">
        <v>97211.119319999998</v>
      </c>
      <c r="Q71" s="165">
        <v>0</v>
      </c>
      <c r="R71" s="166">
        <v>97211.119319999998</v>
      </c>
      <c r="S71" s="7"/>
      <c r="T71" s="7"/>
      <c r="U71" s="7"/>
      <c r="V71" s="7"/>
      <c r="W71" s="7"/>
      <c r="X71" s="7"/>
      <c r="Y71" s="7"/>
      <c r="Z71" s="7"/>
      <c r="AA71" s="7"/>
      <c r="AB71" s="7"/>
    </row>
    <row r="72" spans="1:28" ht="13.2">
      <c r="A72" s="167"/>
      <c r="B72" s="167"/>
      <c r="C72" s="167"/>
      <c r="D72" s="163" t="s">
        <v>148</v>
      </c>
      <c r="E72" s="163">
        <v>213</v>
      </c>
      <c r="F72" s="164">
        <v>0.44006000000000001</v>
      </c>
      <c r="G72" s="165">
        <v>0</v>
      </c>
      <c r="H72" s="165">
        <v>0.44006000000000001</v>
      </c>
      <c r="I72" s="165">
        <v>1836.4063500000002</v>
      </c>
      <c r="J72" s="165">
        <v>117.61382</v>
      </c>
      <c r="K72" s="165">
        <v>1954.02017</v>
      </c>
      <c r="L72" s="165">
        <v>5891.8056299999998</v>
      </c>
      <c r="M72" s="165">
        <v>210.22366</v>
      </c>
      <c r="N72" s="165">
        <v>6102.0292900000004</v>
      </c>
      <c r="O72" s="165">
        <v>8056.4895199999992</v>
      </c>
      <c r="P72" s="165">
        <v>39832.389009999999</v>
      </c>
      <c r="Q72" s="165">
        <v>0</v>
      </c>
      <c r="R72" s="166">
        <v>39832.389009999999</v>
      </c>
      <c r="S72" s="7"/>
      <c r="T72" s="7"/>
      <c r="U72" s="7"/>
      <c r="V72" s="7"/>
      <c r="W72" s="7"/>
      <c r="X72" s="7"/>
      <c r="Y72" s="7"/>
      <c r="Z72" s="7"/>
      <c r="AA72" s="7"/>
      <c r="AB72" s="7"/>
    </row>
    <row r="73" spans="1:28" ht="13.2">
      <c r="A73" s="167"/>
      <c r="B73" s="167"/>
      <c r="C73" s="167"/>
      <c r="D73" s="167"/>
      <c r="E73" s="168">
        <v>397</v>
      </c>
      <c r="F73" s="169">
        <v>0</v>
      </c>
      <c r="G73" s="121">
        <v>0</v>
      </c>
      <c r="H73" s="121">
        <v>0</v>
      </c>
      <c r="I73" s="121">
        <v>2.5651599999999997</v>
      </c>
      <c r="J73" s="121">
        <v>0</v>
      </c>
      <c r="K73" s="121">
        <v>2.5651599999999997</v>
      </c>
      <c r="L73" s="121">
        <v>0</v>
      </c>
      <c r="M73" s="121">
        <v>0</v>
      </c>
      <c r="N73" s="121">
        <v>0</v>
      </c>
      <c r="O73" s="121">
        <v>2.5651599999999997</v>
      </c>
      <c r="P73" s="121">
        <v>870.20573000000002</v>
      </c>
      <c r="Q73" s="121">
        <v>0</v>
      </c>
      <c r="R73" s="170">
        <v>870.20573000000002</v>
      </c>
      <c r="S73" s="7"/>
      <c r="T73" s="7"/>
      <c r="U73" s="7"/>
      <c r="V73" s="7"/>
      <c r="W73" s="7"/>
      <c r="X73" s="7"/>
      <c r="Y73" s="7"/>
      <c r="Z73" s="7"/>
      <c r="AA73" s="7"/>
      <c r="AB73" s="7"/>
    </row>
    <row r="74" spans="1:28" ht="13.2">
      <c r="A74" s="167"/>
      <c r="B74" s="167"/>
      <c r="C74" s="167"/>
      <c r="D74" s="163" t="s">
        <v>149</v>
      </c>
      <c r="E74" s="163">
        <v>71</v>
      </c>
      <c r="F74" s="164">
        <v>1.8495200000000001</v>
      </c>
      <c r="G74" s="165">
        <v>0</v>
      </c>
      <c r="H74" s="165">
        <v>1.8495200000000001</v>
      </c>
      <c r="I74" s="165">
        <v>4166.5933199999999</v>
      </c>
      <c r="J74" s="165">
        <v>395.72861999999998</v>
      </c>
      <c r="K74" s="165">
        <v>4562.3219400000007</v>
      </c>
      <c r="L74" s="165">
        <v>61490.83498</v>
      </c>
      <c r="M74" s="165">
        <v>3441.8561600000003</v>
      </c>
      <c r="N74" s="165">
        <v>64932.691140000003</v>
      </c>
      <c r="O74" s="165">
        <v>69496.862599999993</v>
      </c>
      <c r="P74" s="165">
        <v>28814.2274</v>
      </c>
      <c r="Q74" s="165">
        <v>0</v>
      </c>
      <c r="R74" s="166">
        <v>28814.2274</v>
      </c>
      <c r="S74" s="7"/>
      <c r="T74" s="7"/>
      <c r="U74" s="7"/>
      <c r="V74" s="7"/>
      <c r="W74" s="7"/>
      <c r="X74" s="7"/>
      <c r="Y74" s="7"/>
      <c r="Z74" s="7"/>
      <c r="AA74" s="7"/>
      <c r="AB74" s="7"/>
    </row>
    <row r="75" spans="1:28" ht="13.2">
      <c r="A75" s="167"/>
      <c r="B75" s="167"/>
      <c r="C75" s="167"/>
      <c r="D75" s="163" t="s">
        <v>150</v>
      </c>
      <c r="E75" s="163">
        <v>1</v>
      </c>
      <c r="F75" s="164">
        <v>713.93907999999999</v>
      </c>
      <c r="G75" s="165">
        <v>91.718050000000005</v>
      </c>
      <c r="H75" s="165">
        <v>805.65713000000005</v>
      </c>
      <c r="I75" s="165">
        <v>17448.560010000001</v>
      </c>
      <c r="J75" s="165">
        <v>5333.4070599999995</v>
      </c>
      <c r="K75" s="165">
        <v>22781.967069999999</v>
      </c>
      <c r="L75" s="165">
        <v>569490.28516999993</v>
      </c>
      <c r="M75" s="165">
        <v>14052.631640000001</v>
      </c>
      <c r="N75" s="165">
        <v>583542.91680999997</v>
      </c>
      <c r="O75" s="165">
        <v>607130.54101000004</v>
      </c>
      <c r="P75" s="165">
        <v>236399.37609000001</v>
      </c>
      <c r="Q75" s="165">
        <v>210.13891000000001</v>
      </c>
      <c r="R75" s="166">
        <v>236609.51500000001</v>
      </c>
      <c r="S75" s="7"/>
      <c r="T75" s="7"/>
      <c r="U75" s="7"/>
      <c r="V75" s="7"/>
      <c r="W75" s="7"/>
      <c r="X75" s="7"/>
      <c r="Y75" s="7"/>
      <c r="Z75" s="7"/>
      <c r="AA75" s="7"/>
      <c r="AB75" s="7"/>
    </row>
    <row r="76" spans="1:28" ht="13.2">
      <c r="A76" s="167"/>
      <c r="B76" s="167"/>
      <c r="C76" s="167"/>
      <c r="D76" s="167"/>
      <c r="E76" s="168">
        <v>320</v>
      </c>
      <c r="F76" s="169">
        <v>5.5000000000000003E-4</v>
      </c>
      <c r="G76" s="121">
        <v>0</v>
      </c>
      <c r="H76" s="121">
        <v>5.5000000000000003E-4</v>
      </c>
      <c r="I76" s="121">
        <v>2.1340100000000004</v>
      </c>
      <c r="J76" s="121">
        <v>0</v>
      </c>
      <c r="K76" s="121">
        <v>2.1340100000000004</v>
      </c>
      <c r="L76" s="121">
        <v>0</v>
      </c>
      <c r="M76" s="121">
        <v>0</v>
      </c>
      <c r="N76" s="121">
        <v>0</v>
      </c>
      <c r="O76" s="121">
        <v>2.13456</v>
      </c>
      <c r="P76" s="121">
        <v>1254.39957</v>
      </c>
      <c r="Q76" s="121">
        <v>0</v>
      </c>
      <c r="R76" s="170">
        <v>1254.39957</v>
      </c>
      <c r="S76" s="7"/>
      <c r="T76" s="7"/>
      <c r="U76" s="7"/>
      <c r="V76" s="7"/>
      <c r="W76" s="7"/>
      <c r="X76" s="7"/>
      <c r="Y76" s="7"/>
      <c r="Z76" s="7"/>
      <c r="AA76" s="7"/>
      <c r="AB76" s="7"/>
    </row>
    <row r="77" spans="1:28" ht="13.2">
      <c r="A77" s="167"/>
      <c r="B77" s="167"/>
      <c r="C77" s="167"/>
      <c r="D77" s="163" t="s">
        <v>151</v>
      </c>
      <c r="E77" s="163">
        <v>44</v>
      </c>
      <c r="F77" s="164">
        <v>1.9599999999999999E-3</v>
      </c>
      <c r="G77" s="165">
        <v>0</v>
      </c>
      <c r="H77" s="165">
        <v>1.9599999999999999E-3</v>
      </c>
      <c r="I77" s="165">
        <v>1932.0224699999999</v>
      </c>
      <c r="J77" s="165">
        <v>571.65435000000002</v>
      </c>
      <c r="K77" s="165">
        <v>2503.6768199999997</v>
      </c>
      <c r="L77" s="165">
        <v>11933.177890000001</v>
      </c>
      <c r="M77" s="165">
        <v>818.96293999999989</v>
      </c>
      <c r="N77" s="165">
        <v>12752.14083</v>
      </c>
      <c r="O77" s="165">
        <v>15255.819609999999</v>
      </c>
      <c r="P77" s="165">
        <v>28058.424739999999</v>
      </c>
      <c r="Q77" s="165">
        <v>0</v>
      </c>
      <c r="R77" s="166">
        <v>28058.424739999999</v>
      </c>
      <c r="S77" s="7"/>
      <c r="T77" s="7"/>
      <c r="U77" s="7"/>
      <c r="V77" s="7"/>
      <c r="W77" s="7"/>
      <c r="X77" s="7"/>
      <c r="Y77" s="7"/>
      <c r="Z77" s="7"/>
      <c r="AA77" s="7"/>
      <c r="AB77" s="7"/>
    </row>
    <row r="78" spans="1:28" ht="13.2">
      <c r="A78" s="167"/>
      <c r="B78" s="167"/>
      <c r="C78" s="167"/>
      <c r="D78" s="167"/>
      <c r="E78" s="168">
        <v>222</v>
      </c>
      <c r="F78" s="169">
        <v>4.0670000000000005E-2</v>
      </c>
      <c r="G78" s="121">
        <v>0</v>
      </c>
      <c r="H78" s="121">
        <v>4.0670000000000005E-2</v>
      </c>
      <c r="I78" s="121">
        <v>1720.5891399999998</v>
      </c>
      <c r="J78" s="121">
        <v>70.748890000000003</v>
      </c>
      <c r="K78" s="121">
        <v>1791.3380300000001</v>
      </c>
      <c r="L78" s="121">
        <v>5061.14563</v>
      </c>
      <c r="M78" s="121">
        <v>267.96688</v>
      </c>
      <c r="N78" s="121">
        <v>5329.1125099999999</v>
      </c>
      <c r="O78" s="121">
        <v>7120.4912100000001</v>
      </c>
      <c r="P78" s="121">
        <v>34613.133409999995</v>
      </c>
      <c r="Q78" s="121">
        <v>0</v>
      </c>
      <c r="R78" s="170">
        <v>34613.133409999995</v>
      </c>
      <c r="S78" s="7"/>
      <c r="T78" s="7"/>
      <c r="U78" s="7"/>
      <c r="V78" s="7"/>
      <c r="W78" s="7"/>
      <c r="X78" s="7"/>
      <c r="Y78" s="7"/>
      <c r="Z78" s="7"/>
      <c r="AA78" s="7"/>
      <c r="AB78" s="7"/>
    </row>
    <row r="79" spans="1:28" ht="13.2">
      <c r="A79" s="167"/>
      <c r="B79" s="167"/>
      <c r="C79" s="167"/>
      <c r="D79" s="167"/>
      <c r="E79" s="168">
        <v>348</v>
      </c>
      <c r="F79" s="169">
        <v>2.0000000000000001E-4</v>
      </c>
      <c r="G79" s="121">
        <v>0</v>
      </c>
      <c r="H79" s="121">
        <v>2.0000000000000001E-4</v>
      </c>
      <c r="I79" s="121">
        <v>106.30510000000001</v>
      </c>
      <c r="J79" s="121">
        <v>0</v>
      </c>
      <c r="K79" s="121">
        <v>106.30510000000001</v>
      </c>
      <c r="L79" s="121">
        <v>0</v>
      </c>
      <c r="M79" s="121">
        <v>0</v>
      </c>
      <c r="N79" s="121">
        <v>0</v>
      </c>
      <c r="O79" s="121">
        <v>106.3053</v>
      </c>
      <c r="P79" s="121">
        <v>2576.7509700000001</v>
      </c>
      <c r="Q79" s="121">
        <v>0</v>
      </c>
      <c r="R79" s="170">
        <v>2576.7509700000001</v>
      </c>
      <c r="S79" s="7"/>
      <c r="T79" s="7"/>
      <c r="U79" s="7"/>
      <c r="V79" s="7"/>
      <c r="W79" s="7"/>
      <c r="X79" s="7"/>
      <c r="Y79" s="7"/>
      <c r="Z79" s="7"/>
      <c r="AA79" s="7"/>
      <c r="AB79" s="7"/>
    </row>
    <row r="80" spans="1:28" ht="13.2">
      <c r="A80" s="167"/>
      <c r="B80" s="167"/>
      <c r="C80" s="167"/>
      <c r="D80" s="163" t="s">
        <v>152</v>
      </c>
      <c r="E80" s="163">
        <v>27</v>
      </c>
      <c r="F80" s="164">
        <v>1.176E-2</v>
      </c>
      <c r="G80" s="165">
        <v>0</v>
      </c>
      <c r="H80" s="165">
        <v>1.176E-2</v>
      </c>
      <c r="I80" s="165">
        <v>1230.5190400000001</v>
      </c>
      <c r="J80" s="165">
        <v>230.42634000000001</v>
      </c>
      <c r="K80" s="165">
        <v>1460.9453799999999</v>
      </c>
      <c r="L80" s="165">
        <v>5634.0606900000002</v>
      </c>
      <c r="M80" s="165">
        <v>204.33103</v>
      </c>
      <c r="N80" s="165">
        <v>5838.3917199999996</v>
      </c>
      <c r="O80" s="165">
        <v>7299.3488600000001</v>
      </c>
      <c r="P80" s="165">
        <v>15985.81718</v>
      </c>
      <c r="Q80" s="165">
        <v>0</v>
      </c>
      <c r="R80" s="166">
        <v>15985.81718</v>
      </c>
      <c r="S80" s="7"/>
      <c r="T80" s="7"/>
      <c r="U80" s="7"/>
      <c r="V80" s="7"/>
      <c r="W80" s="7"/>
      <c r="X80" s="7"/>
      <c r="Y80" s="7"/>
      <c r="Z80" s="7"/>
      <c r="AA80" s="7"/>
      <c r="AB80" s="7"/>
    </row>
    <row r="81" spans="1:28" ht="13.2">
      <c r="A81" s="167"/>
      <c r="B81" s="167"/>
      <c r="C81" s="167"/>
      <c r="D81" s="167"/>
      <c r="E81" s="168">
        <v>161</v>
      </c>
      <c r="F81" s="169">
        <v>5.3869999999999994E-2</v>
      </c>
      <c r="G81" s="121">
        <v>0</v>
      </c>
      <c r="H81" s="121">
        <v>5.3869999999999994E-2</v>
      </c>
      <c r="I81" s="121">
        <v>1744.59664</v>
      </c>
      <c r="J81" s="121">
        <v>42.085509999999999</v>
      </c>
      <c r="K81" s="121">
        <v>1786.6821499999999</v>
      </c>
      <c r="L81" s="121">
        <v>5372.2442699999992</v>
      </c>
      <c r="M81" s="121">
        <v>565.18325000000004</v>
      </c>
      <c r="N81" s="121">
        <v>5937.4275199999993</v>
      </c>
      <c r="O81" s="121">
        <v>7724.1635400000005</v>
      </c>
      <c r="P81" s="121">
        <v>25870.029549999999</v>
      </c>
      <c r="Q81" s="121">
        <v>0</v>
      </c>
      <c r="R81" s="170">
        <v>25870.029549999999</v>
      </c>
      <c r="S81" s="7"/>
      <c r="T81" s="7"/>
      <c r="U81" s="7"/>
      <c r="V81" s="7"/>
      <c r="W81" s="7"/>
      <c r="X81" s="7"/>
      <c r="Y81" s="7"/>
      <c r="Z81" s="7"/>
      <c r="AA81" s="7"/>
      <c r="AB81" s="7"/>
    </row>
    <row r="82" spans="1:28" ht="13.2">
      <c r="A82" s="167"/>
      <c r="B82" s="167"/>
      <c r="C82" s="167"/>
      <c r="D82" s="167"/>
      <c r="E82" s="168">
        <v>322</v>
      </c>
      <c r="F82" s="169">
        <v>1.5400000000000001E-3</v>
      </c>
      <c r="G82" s="121">
        <v>0</v>
      </c>
      <c r="H82" s="121">
        <v>1.5400000000000001E-3</v>
      </c>
      <c r="I82" s="121">
        <v>33.439779999999999</v>
      </c>
      <c r="J82" s="121">
        <v>7.5370000000000006E-2</v>
      </c>
      <c r="K82" s="121">
        <v>33.515149999999998</v>
      </c>
      <c r="L82" s="121">
        <v>0</v>
      </c>
      <c r="M82" s="121">
        <v>0</v>
      </c>
      <c r="N82" s="121">
        <v>0</v>
      </c>
      <c r="O82" s="121">
        <v>33.516690000000004</v>
      </c>
      <c r="P82" s="121">
        <v>1239.61329</v>
      </c>
      <c r="Q82" s="121">
        <v>0</v>
      </c>
      <c r="R82" s="170">
        <v>1239.61329</v>
      </c>
      <c r="S82" s="7"/>
      <c r="T82" s="7"/>
      <c r="U82" s="7"/>
      <c r="V82" s="7"/>
      <c r="W82" s="7"/>
      <c r="X82" s="7"/>
      <c r="Y82" s="7"/>
      <c r="Z82" s="7"/>
      <c r="AA82" s="7"/>
      <c r="AB82" s="7"/>
    </row>
    <row r="83" spans="1:28" ht="13.2">
      <c r="A83" s="167"/>
      <c r="B83" s="167"/>
      <c r="C83" s="167"/>
      <c r="D83" s="167"/>
      <c r="E83" s="168">
        <v>346</v>
      </c>
      <c r="F83" s="169">
        <v>2.9739999999999999E-2</v>
      </c>
      <c r="G83" s="121">
        <v>0</v>
      </c>
      <c r="H83" s="121">
        <v>2.9739999999999999E-2</v>
      </c>
      <c r="I83" s="121">
        <v>47.090910000000001</v>
      </c>
      <c r="J83" s="121">
        <v>0</v>
      </c>
      <c r="K83" s="121">
        <v>47.090910000000001</v>
      </c>
      <c r="L83" s="121">
        <v>0</v>
      </c>
      <c r="M83" s="121">
        <v>0</v>
      </c>
      <c r="N83" s="121">
        <v>0</v>
      </c>
      <c r="O83" s="121">
        <v>47.120650000000005</v>
      </c>
      <c r="P83" s="121">
        <v>1350.1816000000001</v>
      </c>
      <c r="Q83" s="121">
        <v>0</v>
      </c>
      <c r="R83" s="170">
        <v>1350.1816000000001</v>
      </c>
      <c r="S83" s="7"/>
      <c r="T83" s="7"/>
      <c r="U83" s="7"/>
      <c r="V83" s="7"/>
      <c r="W83" s="7"/>
      <c r="X83" s="7"/>
      <c r="Y83" s="7"/>
      <c r="Z83" s="7"/>
      <c r="AA83" s="7"/>
      <c r="AB83" s="7"/>
    </row>
    <row r="84" spans="1:28" ht="13.2">
      <c r="A84" s="167"/>
      <c r="B84" s="167"/>
      <c r="C84" s="167"/>
      <c r="D84" s="163" t="s">
        <v>153</v>
      </c>
      <c r="E84" s="163">
        <v>36</v>
      </c>
      <c r="F84" s="164">
        <v>3.7200000000000002E-3</v>
      </c>
      <c r="G84" s="165">
        <v>0</v>
      </c>
      <c r="H84" s="165">
        <v>3.7200000000000002E-3</v>
      </c>
      <c r="I84" s="165">
        <v>1577.3781399999998</v>
      </c>
      <c r="J84" s="165">
        <v>131.29407</v>
      </c>
      <c r="K84" s="165">
        <v>1708.67221</v>
      </c>
      <c r="L84" s="165">
        <v>6238.5984400000007</v>
      </c>
      <c r="M84" s="165">
        <v>464.53440000000001</v>
      </c>
      <c r="N84" s="165">
        <v>6703.1328400000002</v>
      </c>
      <c r="O84" s="165">
        <v>8411.8087699999996</v>
      </c>
      <c r="P84" s="165">
        <v>19634.798210000001</v>
      </c>
      <c r="Q84" s="165">
        <v>0</v>
      </c>
      <c r="R84" s="166">
        <v>19634.798210000001</v>
      </c>
      <c r="S84" s="7"/>
      <c r="T84" s="7"/>
      <c r="U84" s="7"/>
      <c r="V84" s="7"/>
      <c r="W84" s="7"/>
      <c r="X84" s="7"/>
      <c r="Y84" s="7"/>
      <c r="Z84" s="7"/>
      <c r="AA84" s="7"/>
      <c r="AB84" s="7"/>
    </row>
    <row r="85" spans="1:28" ht="13.2">
      <c r="A85" s="167"/>
      <c r="B85" s="167"/>
      <c r="C85" s="167"/>
      <c r="D85" s="167"/>
      <c r="E85" s="168">
        <v>384</v>
      </c>
      <c r="F85" s="169">
        <v>5.0000000000000001E-4</v>
      </c>
      <c r="G85" s="121">
        <v>0</v>
      </c>
      <c r="H85" s="121">
        <v>5.0000000000000001E-4</v>
      </c>
      <c r="I85" s="121">
        <v>8.2828600000000012</v>
      </c>
      <c r="J85" s="121">
        <v>0</v>
      </c>
      <c r="K85" s="121">
        <v>8.2828600000000012</v>
      </c>
      <c r="L85" s="121">
        <v>0</v>
      </c>
      <c r="M85" s="121">
        <v>0</v>
      </c>
      <c r="N85" s="121">
        <v>0</v>
      </c>
      <c r="O85" s="121">
        <v>8.2833600000000001</v>
      </c>
      <c r="P85" s="121">
        <v>1574.7248100000002</v>
      </c>
      <c r="Q85" s="121">
        <v>0</v>
      </c>
      <c r="R85" s="170">
        <v>1574.7248100000002</v>
      </c>
      <c r="S85" s="7"/>
      <c r="T85" s="7"/>
      <c r="U85" s="7"/>
      <c r="V85" s="7"/>
      <c r="W85" s="7"/>
      <c r="X85" s="7"/>
      <c r="Y85" s="7"/>
      <c r="Z85" s="7"/>
      <c r="AA85" s="7"/>
      <c r="AB85" s="7"/>
    </row>
    <row r="86" spans="1:28" ht="13.2">
      <c r="A86" s="167"/>
      <c r="B86" s="167"/>
      <c r="C86" s="167"/>
      <c r="D86" s="167"/>
      <c r="E86" s="168">
        <v>386</v>
      </c>
      <c r="F86" s="169">
        <v>0</v>
      </c>
      <c r="G86" s="121">
        <v>0</v>
      </c>
      <c r="H86" s="121">
        <v>0</v>
      </c>
      <c r="I86" s="121">
        <v>0.43663999999999997</v>
      </c>
      <c r="J86" s="121">
        <v>0</v>
      </c>
      <c r="K86" s="121">
        <v>0.43663999999999997</v>
      </c>
      <c r="L86" s="121">
        <v>0</v>
      </c>
      <c r="M86" s="121">
        <v>0</v>
      </c>
      <c r="N86" s="121">
        <v>0</v>
      </c>
      <c r="O86" s="121">
        <v>0.43663999999999997</v>
      </c>
      <c r="P86" s="121">
        <v>511.6454</v>
      </c>
      <c r="Q86" s="121">
        <v>0</v>
      </c>
      <c r="R86" s="170">
        <v>511.6454</v>
      </c>
      <c r="S86" s="7"/>
      <c r="T86" s="7"/>
      <c r="U86" s="7"/>
      <c r="V86" s="7"/>
      <c r="W86" s="7"/>
      <c r="X86" s="7"/>
      <c r="Y86" s="7"/>
      <c r="Z86" s="7"/>
      <c r="AA86" s="7"/>
      <c r="AB86" s="7"/>
    </row>
    <row r="87" spans="1:28" ht="13.2">
      <c r="A87" s="167"/>
      <c r="B87" s="167"/>
      <c r="C87" s="167"/>
      <c r="D87" s="167"/>
      <c r="E87" s="168">
        <v>395</v>
      </c>
      <c r="F87" s="169">
        <v>3.5999999999999997E-4</v>
      </c>
      <c r="G87" s="121">
        <v>0</v>
      </c>
      <c r="H87" s="121">
        <v>3.5999999999999997E-4</v>
      </c>
      <c r="I87" s="121">
        <v>1.36337</v>
      </c>
      <c r="J87" s="121">
        <v>0</v>
      </c>
      <c r="K87" s="121">
        <v>1.36337</v>
      </c>
      <c r="L87" s="121">
        <v>0</v>
      </c>
      <c r="M87" s="121">
        <v>0</v>
      </c>
      <c r="N87" s="121">
        <v>0</v>
      </c>
      <c r="O87" s="121">
        <v>1.3637300000000001</v>
      </c>
      <c r="P87" s="121">
        <v>1353.84844</v>
      </c>
      <c r="Q87" s="121">
        <v>0</v>
      </c>
      <c r="R87" s="170">
        <v>1353.84844</v>
      </c>
      <c r="S87" s="7"/>
      <c r="T87" s="7"/>
      <c r="U87" s="7"/>
      <c r="V87" s="7"/>
      <c r="W87" s="7"/>
      <c r="X87" s="7"/>
      <c r="Y87" s="7"/>
      <c r="Z87" s="7"/>
      <c r="AA87" s="7"/>
      <c r="AB87" s="7"/>
    </row>
    <row r="88" spans="1:28" ht="13.2">
      <c r="A88" s="167"/>
      <c r="B88" s="167"/>
      <c r="C88" s="167"/>
      <c r="D88" s="163" t="s">
        <v>154</v>
      </c>
      <c r="E88" s="163">
        <v>299</v>
      </c>
      <c r="F88" s="164">
        <v>0</v>
      </c>
      <c r="G88" s="165">
        <v>0</v>
      </c>
      <c r="H88" s="165">
        <v>0</v>
      </c>
      <c r="I88" s="165">
        <v>15.86247</v>
      </c>
      <c r="J88" s="165">
        <v>1.1921600000000001</v>
      </c>
      <c r="K88" s="165">
        <v>17.05463</v>
      </c>
      <c r="L88" s="165">
        <v>0</v>
      </c>
      <c r="M88" s="165">
        <v>0</v>
      </c>
      <c r="N88" s="165">
        <v>0</v>
      </c>
      <c r="O88" s="165">
        <v>17.05463</v>
      </c>
      <c r="P88" s="165">
        <v>1614.5731599999999</v>
      </c>
      <c r="Q88" s="165">
        <v>0</v>
      </c>
      <c r="R88" s="166">
        <v>1614.5731599999999</v>
      </c>
      <c r="S88" s="7"/>
      <c r="T88" s="7"/>
      <c r="U88" s="7"/>
      <c r="V88" s="7"/>
      <c r="W88" s="7"/>
      <c r="X88" s="7"/>
      <c r="Y88" s="7"/>
      <c r="Z88" s="7"/>
      <c r="AA88" s="7"/>
      <c r="AB88" s="7"/>
    </row>
    <row r="89" spans="1:28" ht="13.2">
      <c r="A89" s="167"/>
      <c r="B89" s="167"/>
      <c r="C89" s="167"/>
      <c r="D89" s="167"/>
      <c r="E89" s="168">
        <v>375</v>
      </c>
      <c r="F89" s="169">
        <v>2.6420000000000003E-2</v>
      </c>
      <c r="G89" s="121">
        <v>0</v>
      </c>
      <c r="H89" s="121">
        <v>2.6420000000000003E-2</v>
      </c>
      <c r="I89" s="121">
        <v>2884.7862599999999</v>
      </c>
      <c r="J89" s="121">
        <v>261.51519999999999</v>
      </c>
      <c r="K89" s="121">
        <v>3146.3014600000001</v>
      </c>
      <c r="L89" s="121">
        <v>42381.852079999997</v>
      </c>
      <c r="M89" s="121">
        <v>1918.91867</v>
      </c>
      <c r="N89" s="121">
        <v>44300.770750000003</v>
      </c>
      <c r="O89" s="121">
        <v>47447.09863</v>
      </c>
      <c r="P89" s="121">
        <v>26830.66445</v>
      </c>
      <c r="Q89" s="121">
        <v>0</v>
      </c>
      <c r="R89" s="170">
        <v>26830.66445</v>
      </c>
      <c r="S89" s="7"/>
      <c r="T89" s="7"/>
      <c r="U89" s="7"/>
      <c r="V89" s="7"/>
      <c r="W89" s="7"/>
      <c r="X89" s="7"/>
      <c r="Y89" s="7"/>
      <c r="Z89" s="7"/>
      <c r="AA89" s="7"/>
      <c r="AB89" s="7"/>
    </row>
    <row r="90" spans="1:28" ht="13.2">
      <c r="A90" s="167"/>
      <c r="B90" s="167"/>
      <c r="C90" s="167"/>
      <c r="D90" s="163" t="s">
        <v>155</v>
      </c>
      <c r="E90" s="163">
        <v>14</v>
      </c>
      <c r="F90" s="164">
        <v>5.6399999999999999E-2</v>
      </c>
      <c r="G90" s="165">
        <v>0</v>
      </c>
      <c r="H90" s="165">
        <v>5.6399999999999999E-2</v>
      </c>
      <c r="I90" s="165">
        <v>2373.68896</v>
      </c>
      <c r="J90" s="165">
        <v>441.08231000000001</v>
      </c>
      <c r="K90" s="165">
        <v>2814.7712700000002</v>
      </c>
      <c r="L90" s="165">
        <v>13479.94284</v>
      </c>
      <c r="M90" s="165">
        <v>1067.39732</v>
      </c>
      <c r="N90" s="165">
        <v>14547.34016</v>
      </c>
      <c r="O90" s="165">
        <v>17362.167829999999</v>
      </c>
      <c r="P90" s="165">
        <v>30078.248090000001</v>
      </c>
      <c r="Q90" s="165">
        <v>0</v>
      </c>
      <c r="R90" s="166">
        <v>30078.248090000001</v>
      </c>
      <c r="S90" s="7"/>
      <c r="T90" s="7"/>
      <c r="U90" s="7"/>
      <c r="V90" s="7"/>
      <c r="W90" s="7"/>
      <c r="X90" s="7"/>
      <c r="Y90" s="7"/>
      <c r="Z90" s="7"/>
      <c r="AA90" s="7"/>
      <c r="AB90" s="7"/>
    </row>
    <row r="91" spans="1:28" ht="13.2">
      <c r="A91" s="167"/>
      <c r="B91" s="167"/>
      <c r="C91" s="167"/>
      <c r="D91" s="163" t="s">
        <v>156</v>
      </c>
      <c r="E91" s="163">
        <v>347</v>
      </c>
      <c r="F91" s="164">
        <v>5.2599999999999999E-3</v>
      </c>
      <c r="G91" s="165">
        <v>0</v>
      </c>
      <c r="H91" s="165">
        <v>5.2599999999999999E-3</v>
      </c>
      <c r="I91" s="165">
        <v>22.959209999999999</v>
      </c>
      <c r="J91" s="165">
        <v>6.0520000000000004E-2</v>
      </c>
      <c r="K91" s="165">
        <v>23.019729999999999</v>
      </c>
      <c r="L91" s="165">
        <v>0</v>
      </c>
      <c r="M91" s="165">
        <v>0</v>
      </c>
      <c r="N91" s="165">
        <v>0</v>
      </c>
      <c r="O91" s="165">
        <v>23.024990000000003</v>
      </c>
      <c r="P91" s="165">
        <v>2078.7869700000001</v>
      </c>
      <c r="Q91" s="165">
        <v>0</v>
      </c>
      <c r="R91" s="166">
        <v>2078.7869700000001</v>
      </c>
      <c r="S91" s="7"/>
      <c r="T91" s="7"/>
      <c r="U91" s="7"/>
      <c r="V91" s="7"/>
      <c r="W91" s="7"/>
      <c r="X91" s="7"/>
      <c r="Y91" s="7"/>
      <c r="Z91" s="7"/>
      <c r="AA91" s="7"/>
      <c r="AB91" s="7"/>
    </row>
    <row r="92" spans="1:28" ht="13.2">
      <c r="A92" s="167"/>
      <c r="B92" s="167"/>
      <c r="C92" s="167"/>
      <c r="D92" s="167"/>
      <c r="E92" s="168">
        <v>396</v>
      </c>
      <c r="F92" s="169">
        <v>0</v>
      </c>
      <c r="G92" s="121">
        <v>0</v>
      </c>
      <c r="H92" s="121">
        <v>0</v>
      </c>
      <c r="I92" s="121">
        <v>3.5402800000000001</v>
      </c>
      <c r="J92" s="121">
        <v>0</v>
      </c>
      <c r="K92" s="121">
        <v>3.5402800000000001</v>
      </c>
      <c r="L92" s="121">
        <v>0</v>
      </c>
      <c r="M92" s="121">
        <v>0</v>
      </c>
      <c r="N92" s="121">
        <v>0</v>
      </c>
      <c r="O92" s="121">
        <v>3.5402800000000001</v>
      </c>
      <c r="P92" s="121">
        <v>1754.1713200000002</v>
      </c>
      <c r="Q92" s="121">
        <v>0</v>
      </c>
      <c r="R92" s="170">
        <v>1754.1713200000002</v>
      </c>
      <c r="S92" s="7"/>
      <c r="T92" s="7"/>
      <c r="U92" s="7"/>
      <c r="V92" s="7"/>
      <c r="W92" s="7"/>
      <c r="X92" s="7"/>
      <c r="Y92" s="7"/>
      <c r="Z92" s="7"/>
      <c r="AA92" s="7"/>
      <c r="AB92" s="7"/>
    </row>
    <row r="93" spans="1:28" ht="13.2">
      <c r="A93" s="167"/>
      <c r="B93" s="167"/>
      <c r="C93" s="167"/>
      <c r="D93" s="163" t="s">
        <v>157</v>
      </c>
      <c r="E93" s="163">
        <v>57</v>
      </c>
      <c r="F93" s="164">
        <v>9.670999999999999E-2</v>
      </c>
      <c r="G93" s="165">
        <v>0</v>
      </c>
      <c r="H93" s="165">
        <v>9.670999999999999E-2</v>
      </c>
      <c r="I93" s="165">
        <v>1615.6664699999999</v>
      </c>
      <c r="J93" s="165">
        <v>30.41347</v>
      </c>
      <c r="K93" s="165">
        <v>1646.0799399999999</v>
      </c>
      <c r="L93" s="165">
        <v>6499.6431500000008</v>
      </c>
      <c r="M93" s="165">
        <v>109.9704</v>
      </c>
      <c r="N93" s="165">
        <v>6609.61355</v>
      </c>
      <c r="O93" s="165">
        <v>8255.7901999999995</v>
      </c>
      <c r="P93" s="165">
        <v>25300.131109999998</v>
      </c>
      <c r="Q93" s="165">
        <v>0</v>
      </c>
      <c r="R93" s="166">
        <v>25300.131109999998</v>
      </c>
      <c r="S93" s="7"/>
      <c r="T93" s="7"/>
      <c r="U93" s="7"/>
      <c r="V93" s="7"/>
      <c r="W93" s="7"/>
      <c r="X93" s="7"/>
      <c r="Y93" s="7"/>
      <c r="Z93" s="7"/>
      <c r="AA93" s="7"/>
      <c r="AB93" s="7"/>
    </row>
    <row r="94" spans="1:28" ht="13.2">
      <c r="A94" s="167"/>
      <c r="B94" s="167"/>
      <c r="C94" s="167"/>
      <c r="D94" s="167"/>
      <c r="E94" s="168">
        <v>336</v>
      </c>
      <c r="F94" s="169">
        <v>8.8000000000000003E-4</v>
      </c>
      <c r="G94" s="121">
        <v>0</v>
      </c>
      <c r="H94" s="121">
        <v>8.8000000000000003E-4</v>
      </c>
      <c r="I94" s="121">
        <v>42.933059999999998</v>
      </c>
      <c r="J94" s="121">
        <v>0</v>
      </c>
      <c r="K94" s="121">
        <v>42.933059999999998</v>
      </c>
      <c r="L94" s="121">
        <v>0</v>
      </c>
      <c r="M94" s="121">
        <v>0</v>
      </c>
      <c r="N94" s="121">
        <v>0</v>
      </c>
      <c r="O94" s="121">
        <v>42.93394</v>
      </c>
      <c r="P94" s="121">
        <v>1789.04926</v>
      </c>
      <c r="Q94" s="121">
        <v>0</v>
      </c>
      <c r="R94" s="170">
        <v>1789.04926</v>
      </c>
      <c r="S94" s="7"/>
      <c r="T94" s="7"/>
      <c r="U94" s="7"/>
      <c r="V94" s="7"/>
      <c r="W94" s="7"/>
      <c r="X94" s="7"/>
      <c r="Y94" s="7"/>
      <c r="Z94" s="7"/>
      <c r="AA94" s="7"/>
      <c r="AB94" s="7"/>
    </row>
    <row r="95" spans="1:28" ht="13.2">
      <c r="A95" s="167"/>
      <c r="B95" s="167"/>
      <c r="C95" s="167"/>
      <c r="D95" s="167"/>
      <c r="E95" s="168">
        <v>383</v>
      </c>
      <c r="F95" s="169">
        <v>6.9999999999999999E-4</v>
      </c>
      <c r="G95" s="121">
        <v>0</v>
      </c>
      <c r="H95" s="121">
        <v>6.9999999999999999E-4</v>
      </c>
      <c r="I95" s="121">
        <v>41.34449</v>
      </c>
      <c r="J95" s="121">
        <v>0</v>
      </c>
      <c r="K95" s="121">
        <v>41.34449</v>
      </c>
      <c r="L95" s="121">
        <v>0</v>
      </c>
      <c r="M95" s="121">
        <v>0</v>
      </c>
      <c r="N95" s="121">
        <v>0</v>
      </c>
      <c r="O95" s="121">
        <v>41.345190000000002</v>
      </c>
      <c r="P95" s="121">
        <v>1829.4399599999999</v>
      </c>
      <c r="Q95" s="121">
        <v>0</v>
      </c>
      <c r="R95" s="170">
        <v>1829.4399599999999</v>
      </c>
      <c r="S95" s="7"/>
      <c r="T95" s="7"/>
      <c r="U95" s="7"/>
      <c r="V95" s="7"/>
      <c r="W95" s="7"/>
      <c r="X95" s="7"/>
      <c r="Y95" s="7"/>
      <c r="Z95" s="7"/>
      <c r="AA95" s="7"/>
      <c r="AB95" s="7"/>
    </row>
    <row r="96" spans="1:28" ht="13.2">
      <c r="A96" s="167"/>
      <c r="B96" s="167"/>
      <c r="C96" s="167"/>
      <c r="D96" s="163" t="s">
        <v>158</v>
      </c>
      <c r="E96" s="163">
        <v>287</v>
      </c>
      <c r="F96" s="164">
        <v>1.2E-2</v>
      </c>
      <c r="G96" s="165">
        <v>0</v>
      </c>
      <c r="H96" s="165">
        <v>1.2E-2</v>
      </c>
      <c r="I96" s="165">
        <v>62.38541</v>
      </c>
      <c r="J96" s="165">
        <v>0</v>
      </c>
      <c r="K96" s="165">
        <v>62.38541</v>
      </c>
      <c r="L96" s="165">
        <v>0</v>
      </c>
      <c r="M96" s="165">
        <v>0</v>
      </c>
      <c r="N96" s="165">
        <v>0</v>
      </c>
      <c r="O96" s="165">
        <v>62.397410000000001</v>
      </c>
      <c r="P96" s="165">
        <v>2215.1586000000002</v>
      </c>
      <c r="Q96" s="165">
        <v>0</v>
      </c>
      <c r="R96" s="166">
        <v>2215.1586000000002</v>
      </c>
      <c r="S96" s="7"/>
      <c r="T96" s="7"/>
      <c r="U96" s="7"/>
      <c r="V96" s="7"/>
      <c r="W96" s="7"/>
      <c r="X96" s="7"/>
      <c r="Y96" s="7"/>
      <c r="Z96" s="7"/>
      <c r="AA96" s="7"/>
      <c r="AB96" s="7"/>
    </row>
    <row r="97" spans="1:28" ht="13.2">
      <c r="A97" s="167"/>
      <c r="B97" s="167"/>
      <c r="C97" s="167"/>
      <c r="D97" s="163" t="s">
        <v>159</v>
      </c>
      <c r="E97" s="163">
        <v>19</v>
      </c>
      <c r="F97" s="164">
        <v>1.2279999999999999E-2</v>
      </c>
      <c r="G97" s="165">
        <v>0</v>
      </c>
      <c r="H97" s="165">
        <v>1.2279999999999999E-2</v>
      </c>
      <c r="I97" s="165">
        <v>2918.1412700000001</v>
      </c>
      <c r="J97" s="165">
        <v>132.08019000000002</v>
      </c>
      <c r="K97" s="165">
        <v>3050.2214599999998</v>
      </c>
      <c r="L97" s="165">
        <v>25871.515370000001</v>
      </c>
      <c r="M97" s="165">
        <v>560.36757</v>
      </c>
      <c r="N97" s="165">
        <v>26431.882940000003</v>
      </c>
      <c r="O97" s="165">
        <v>29482.116679999999</v>
      </c>
      <c r="P97" s="165">
        <v>34494.038549999997</v>
      </c>
      <c r="Q97" s="165">
        <v>0</v>
      </c>
      <c r="R97" s="166">
        <v>34494.038549999997</v>
      </c>
      <c r="S97" s="7"/>
      <c r="T97" s="7"/>
      <c r="U97" s="7"/>
      <c r="V97" s="7"/>
      <c r="W97" s="7"/>
      <c r="X97" s="7"/>
      <c r="Y97" s="7"/>
      <c r="Z97" s="7"/>
      <c r="AA97" s="7"/>
      <c r="AB97" s="7"/>
    </row>
    <row r="98" spans="1:28" ht="13.2">
      <c r="A98" s="167"/>
      <c r="B98" s="167"/>
      <c r="C98" s="167"/>
      <c r="D98" s="167"/>
      <c r="E98" s="168">
        <v>210</v>
      </c>
      <c r="F98" s="169">
        <v>2.4599999999999999E-3</v>
      </c>
      <c r="G98" s="121">
        <v>0.13022999999999998</v>
      </c>
      <c r="H98" s="121">
        <v>0.13269</v>
      </c>
      <c r="I98" s="121">
        <v>2167.5223700000001</v>
      </c>
      <c r="J98" s="121">
        <v>123.07921</v>
      </c>
      <c r="K98" s="121">
        <v>2290.60158</v>
      </c>
      <c r="L98" s="121">
        <v>17521.723280000002</v>
      </c>
      <c r="M98" s="121">
        <v>894.0726800000001</v>
      </c>
      <c r="N98" s="121">
        <v>18415.795959999999</v>
      </c>
      <c r="O98" s="121">
        <v>20706.53023</v>
      </c>
      <c r="P98" s="121">
        <v>31205.052440000003</v>
      </c>
      <c r="Q98" s="121">
        <v>0</v>
      </c>
      <c r="R98" s="170">
        <v>31205.052440000003</v>
      </c>
      <c r="S98" s="7"/>
      <c r="T98" s="7"/>
      <c r="U98" s="7"/>
      <c r="V98" s="7"/>
      <c r="W98" s="7"/>
      <c r="X98" s="7"/>
      <c r="Y98" s="7"/>
      <c r="Z98" s="7"/>
      <c r="AA98" s="7"/>
      <c r="AB98" s="7"/>
    </row>
    <row r="99" spans="1:28" ht="13.2">
      <c r="A99" s="167"/>
      <c r="B99" s="167"/>
      <c r="C99" s="167"/>
      <c r="D99" s="167"/>
      <c r="E99" s="168">
        <v>339</v>
      </c>
      <c r="F99" s="169">
        <v>2.7499999999999998E-3</v>
      </c>
      <c r="G99" s="121">
        <v>0</v>
      </c>
      <c r="H99" s="121">
        <v>2.7499999999999998E-3</v>
      </c>
      <c r="I99" s="121">
        <v>24.061409999999999</v>
      </c>
      <c r="J99" s="121">
        <v>3.7440000000000001E-2</v>
      </c>
      <c r="K99" s="121">
        <v>24.098849999999999</v>
      </c>
      <c r="L99" s="121">
        <v>0</v>
      </c>
      <c r="M99" s="121">
        <v>0</v>
      </c>
      <c r="N99" s="121">
        <v>0</v>
      </c>
      <c r="O99" s="121">
        <v>24.101599999999998</v>
      </c>
      <c r="P99" s="121">
        <v>774.93743999999992</v>
      </c>
      <c r="Q99" s="121">
        <v>0</v>
      </c>
      <c r="R99" s="170">
        <v>774.93743999999992</v>
      </c>
      <c r="S99" s="7"/>
      <c r="T99" s="7"/>
      <c r="U99" s="7"/>
      <c r="V99" s="7"/>
      <c r="W99" s="7"/>
      <c r="X99" s="7"/>
      <c r="Y99" s="7"/>
      <c r="Z99" s="7"/>
      <c r="AA99" s="7"/>
      <c r="AB99" s="7"/>
    </row>
    <row r="100" spans="1:28" ht="13.2">
      <c r="A100" s="167"/>
      <c r="B100" s="167"/>
      <c r="C100" s="167"/>
      <c r="D100" s="163" t="s">
        <v>160</v>
      </c>
      <c r="E100" s="163">
        <v>100</v>
      </c>
      <c r="F100" s="164">
        <v>5.6250000000000001E-2</v>
      </c>
      <c r="G100" s="165">
        <v>0</v>
      </c>
      <c r="H100" s="165">
        <v>5.6250000000000001E-2</v>
      </c>
      <c r="I100" s="165">
        <v>2073.3179</v>
      </c>
      <c r="J100" s="165">
        <v>170.68108999999998</v>
      </c>
      <c r="K100" s="165">
        <v>2243.99899</v>
      </c>
      <c r="L100" s="165">
        <v>23846.594789999999</v>
      </c>
      <c r="M100" s="165">
        <v>2258.91563</v>
      </c>
      <c r="N100" s="165">
        <v>26105.510420000002</v>
      </c>
      <c r="O100" s="165">
        <v>28349.56566</v>
      </c>
      <c r="P100" s="165">
        <v>20771.598620000001</v>
      </c>
      <c r="Q100" s="165">
        <v>0</v>
      </c>
      <c r="R100" s="166">
        <v>20771.598620000001</v>
      </c>
      <c r="S100" s="7"/>
      <c r="T100" s="7"/>
      <c r="U100" s="7"/>
      <c r="V100" s="7"/>
      <c r="W100" s="7"/>
      <c r="X100" s="7"/>
      <c r="Y100" s="7"/>
      <c r="Z100" s="7"/>
      <c r="AA100" s="7"/>
      <c r="AB100" s="7"/>
    </row>
    <row r="101" spans="1:28" ht="13.2">
      <c r="A101" s="167"/>
      <c r="B101" s="167"/>
      <c r="C101" s="167"/>
      <c r="D101" s="163" t="s">
        <v>161</v>
      </c>
      <c r="E101" s="163">
        <v>83</v>
      </c>
      <c r="F101" s="164">
        <v>8.369999999999999E-3</v>
      </c>
      <c r="G101" s="165">
        <v>0</v>
      </c>
      <c r="H101" s="165">
        <v>8.369999999999999E-3</v>
      </c>
      <c r="I101" s="165">
        <v>1257.7655500000001</v>
      </c>
      <c r="J101" s="165">
        <v>84.166029999999992</v>
      </c>
      <c r="K101" s="165">
        <v>1341.9315800000002</v>
      </c>
      <c r="L101" s="165">
        <v>7457.0175899999995</v>
      </c>
      <c r="M101" s="165">
        <v>289.79856000000001</v>
      </c>
      <c r="N101" s="165">
        <v>7746.8161500000006</v>
      </c>
      <c r="O101" s="165">
        <v>9088.7561000000005</v>
      </c>
      <c r="P101" s="165">
        <v>19884.057430000001</v>
      </c>
      <c r="Q101" s="165">
        <v>0</v>
      </c>
      <c r="R101" s="166">
        <v>19884.057430000001</v>
      </c>
      <c r="S101" s="7"/>
      <c r="T101" s="7"/>
      <c r="U101" s="7"/>
      <c r="V101" s="7"/>
      <c r="W101" s="7"/>
      <c r="X101" s="7"/>
      <c r="Y101" s="7"/>
      <c r="Z101" s="7"/>
      <c r="AA101" s="7"/>
      <c r="AB101" s="7"/>
    </row>
    <row r="102" spans="1:28" ht="13.2">
      <c r="A102" s="167"/>
      <c r="B102" s="167"/>
      <c r="C102" s="167"/>
      <c r="D102" s="167"/>
      <c r="E102" s="168">
        <v>393</v>
      </c>
      <c r="F102" s="169">
        <v>0</v>
      </c>
      <c r="G102" s="121">
        <v>0</v>
      </c>
      <c r="H102" s="121">
        <v>0</v>
      </c>
      <c r="I102" s="121">
        <v>9.3916800000000009</v>
      </c>
      <c r="J102" s="121">
        <v>0</v>
      </c>
      <c r="K102" s="121">
        <v>9.3916800000000009</v>
      </c>
      <c r="L102" s="121">
        <v>0</v>
      </c>
      <c r="M102" s="121">
        <v>0</v>
      </c>
      <c r="N102" s="121">
        <v>0</v>
      </c>
      <c r="O102" s="121">
        <v>9.3916800000000009</v>
      </c>
      <c r="P102" s="121">
        <v>1628.04727</v>
      </c>
      <c r="Q102" s="121">
        <v>0</v>
      </c>
      <c r="R102" s="170">
        <v>1628.04727</v>
      </c>
      <c r="S102" s="7"/>
      <c r="T102" s="7"/>
      <c r="U102" s="7"/>
      <c r="V102" s="7"/>
      <c r="W102" s="7"/>
      <c r="X102" s="7"/>
      <c r="Y102" s="7"/>
      <c r="Z102" s="7"/>
      <c r="AA102" s="7"/>
      <c r="AB102" s="7"/>
    </row>
    <row r="103" spans="1:28" ht="13.2">
      <c r="A103" s="167"/>
      <c r="B103" s="167"/>
      <c r="C103" s="167"/>
      <c r="D103" s="163" t="s">
        <v>162</v>
      </c>
      <c r="E103" s="163">
        <v>253</v>
      </c>
      <c r="F103" s="164">
        <v>3.635E-2</v>
      </c>
      <c r="G103" s="165">
        <v>0</v>
      </c>
      <c r="H103" s="165">
        <v>3.635E-2</v>
      </c>
      <c r="I103" s="165">
        <v>47.418379999999999</v>
      </c>
      <c r="J103" s="165">
        <v>0</v>
      </c>
      <c r="K103" s="165">
        <v>47.418379999999999</v>
      </c>
      <c r="L103" s="165">
        <v>0</v>
      </c>
      <c r="M103" s="165">
        <v>0</v>
      </c>
      <c r="N103" s="165">
        <v>0</v>
      </c>
      <c r="O103" s="165">
        <v>47.454730000000005</v>
      </c>
      <c r="P103" s="165">
        <v>2405.8794199999998</v>
      </c>
      <c r="Q103" s="165">
        <v>0</v>
      </c>
      <c r="R103" s="166">
        <v>2405.8794199999998</v>
      </c>
      <c r="S103" s="7"/>
      <c r="T103" s="7"/>
      <c r="U103" s="7"/>
      <c r="V103" s="7"/>
      <c r="W103" s="7"/>
      <c r="X103" s="7"/>
      <c r="Y103" s="7"/>
      <c r="Z103" s="7"/>
      <c r="AA103" s="7"/>
      <c r="AB103" s="7"/>
    </row>
    <row r="104" spans="1:28" ht="13.2">
      <c r="A104" s="167"/>
      <c r="B104" s="163" t="s">
        <v>17</v>
      </c>
      <c r="C104" s="163" t="s">
        <v>163</v>
      </c>
      <c r="D104" s="163" t="s">
        <v>164</v>
      </c>
      <c r="E104" s="163">
        <v>301</v>
      </c>
      <c r="F104" s="164">
        <v>0.45774000000000004</v>
      </c>
      <c r="G104" s="165">
        <v>0</v>
      </c>
      <c r="H104" s="165">
        <v>0.45774000000000004</v>
      </c>
      <c r="I104" s="165">
        <v>43.613980000000005</v>
      </c>
      <c r="J104" s="165">
        <v>0</v>
      </c>
      <c r="K104" s="165">
        <v>43.613980000000005</v>
      </c>
      <c r="L104" s="165">
        <v>0</v>
      </c>
      <c r="M104" s="165">
        <v>0</v>
      </c>
      <c r="N104" s="165">
        <v>0</v>
      </c>
      <c r="O104" s="165">
        <v>44.071719999999999</v>
      </c>
      <c r="P104" s="165">
        <v>8102.4779000000008</v>
      </c>
      <c r="Q104" s="165">
        <v>0</v>
      </c>
      <c r="R104" s="166">
        <v>8102.4779000000008</v>
      </c>
      <c r="S104" s="7"/>
      <c r="T104" s="7"/>
      <c r="U104" s="7"/>
      <c r="V104" s="7"/>
      <c r="W104" s="7"/>
      <c r="X104" s="7"/>
      <c r="Y104" s="7"/>
      <c r="Z104" s="7"/>
      <c r="AA104" s="7"/>
      <c r="AB104" s="7"/>
    </row>
    <row r="105" spans="1:28" ht="13.2">
      <c r="A105" s="167"/>
      <c r="B105" s="167"/>
      <c r="C105" s="163" t="s">
        <v>165</v>
      </c>
      <c r="D105" s="163" t="s">
        <v>166</v>
      </c>
      <c r="E105" s="163">
        <v>15</v>
      </c>
      <c r="F105" s="164">
        <v>8.795E-2</v>
      </c>
      <c r="G105" s="165">
        <v>0</v>
      </c>
      <c r="H105" s="165">
        <v>8.795E-2</v>
      </c>
      <c r="I105" s="165">
        <v>1591.6471799999999</v>
      </c>
      <c r="J105" s="165">
        <v>22.763310000000001</v>
      </c>
      <c r="K105" s="165">
        <v>1614.41049</v>
      </c>
      <c r="L105" s="165">
        <v>2570.4778900000001</v>
      </c>
      <c r="M105" s="165">
        <v>65.221800000000002</v>
      </c>
      <c r="N105" s="165">
        <v>2635.6996899999999</v>
      </c>
      <c r="O105" s="165">
        <v>4250.1981299999998</v>
      </c>
      <c r="P105" s="165">
        <v>47745.573909999999</v>
      </c>
      <c r="Q105" s="165">
        <v>0</v>
      </c>
      <c r="R105" s="166">
        <v>47745.573909999999</v>
      </c>
      <c r="S105" s="7"/>
      <c r="T105" s="7"/>
      <c r="U105" s="7"/>
      <c r="V105" s="7"/>
      <c r="W105" s="7"/>
      <c r="X105" s="7"/>
      <c r="Y105" s="7"/>
      <c r="Z105" s="7"/>
      <c r="AA105" s="7"/>
      <c r="AB105" s="7"/>
    </row>
    <row r="106" spans="1:28" ht="13.2">
      <c r="A106" s="167"/>
      <c r="B106" s="167"/>
      <c r="C106" s="167"/>
      <c r="D106" s="167"/>
      <c r="E106" s="168">
        <v>274</v>
      </c>
      <c r="F106" s="169">
        <v>1.115E-2</v>
      </c>
      <c r="G106" s="121">
        <v>0</v>
      </c>
      <c r="H106" s="121">
        <v>1.115E-2</v>
      </c>
      <c r="I106" s="121">
        <v>16.883950000000002</v>
      </c>
      <c r="J106" s="121">
        <v>0</v>
      </c>
      <c r="K106" s="121">
        <v>16.883950000000002</v>
      </c>
      <c r="L106" s="121">
        <v>0</v>
      </c>
      <c r="M106" s="121">
        <v>0</v>
      </c>
      <c r="N106" s="121">
        <v>0</v>
      </c>
      <c r="O106" s="121">
        <v>16.895099999999999</v>
      </c>
      <c r="P106" s="121">
        <v>5367.4161900000008</v>
      </c>
      <c r="Q106" s="121">
        <v>0</v>
      </c>
      <c r="R106" s="170">
        <v>5367.4161900000008</v>
      </c>
      <c r="S106" s="7"/>
      <c r="T106" s="7"/>
      <c r="U106" s="7"/>
      <c r="V106" s="7"/>
      <c r="W106" s="7"/>
      <c r="X106" s="7"/>
      <c r="Y106" s="7"/>
      <c r="Z106" s="7"/>
      <c r="AA106" s="7"/>
      <c r="AB106" s="7"/>
    </row>
    <row r="107" spans="1:28" ht="13.2">
      <c r="A107" s="167"/>
      <c r="B107" s="163" t="s">
        <v>18</v>
      </c>
      <c r="C107" s="163" t="s">
        <v>167</v>
      </c>
      <c r="D107" s="163" t="s">
        <v>167</v>
      </c>
      <c r="E107" s="163">
        <v>216</v>
      </c>
      <c r="F107" s="164">
        <v>1.3050000000000001E-2</v>
      </c>
      <c r="G107" s="165">
        <v>0</v>
      </c>
      <c r="H107" s="165">
        <v>1.3050000000000001E-2</v>
      </c>
      <c r="I107" s="165">
        <v>2186.3842300000001</v>
      </c>
      <c r="J107" s="165">
        <v>1.4664699999999999</v>
      </c>
      <c r="K107" s="165">
        <v>2187.8507</v>
      </c>
      <c r="L107" s="165">
        <v>848.2900699999999</v>
      </c>
      <c r="M107" s="165">
        <v>0</v>
      </c>
      <c r="N107" s="165">
        <v>848.2900699999999</v>
      </c>
      <c r="O107" s="165">
        <v>3036.15382</v>
      </c>
      <c r="P107" s="165">
        <v>16097.949960000002</v>
      </c>
      <c r="Q107" s="165">
        <v>0</v>
      </c>
      <c r="R107" s="166">
        <v>16097.949960000002</v>
      </c>
      <c r="S107" s="7"/>
      <c r="T107" s="7"/>
      <c r="U107" s="7"/>
      <c r="V107" s="7"/>
      <c r="W107" s="7"/>
      <c r="X107" s="7"/>
      <c r="Y107" s="7"/>
      <c r="Z107" s="7"/>
      <c r="AA107" s="7"/>
      <c r="AB107" s="7"/>
    </row>
    <row r="108" spans="1:28" ht="13.2">
      <c r="A108" s="167"/>
      <c r="B108" s="163" t="s">
        <v>19</v>
      </c>
      <c r="C108" s="163" t="s">
        <v>168</v>
      </c>
      <c r="D108" s="163" t="s">
        <v>168</v>
      </c>
      <c r="E108" s="163">
        <v>387</v>
      </c>
      <c r="F108" s="164">
        <v>1.09E-2</v>
      </c>
      <c r="G108" s="165">
        <v>0</v>
      </c>
      <c r="H108" s="165">
        <v>1.09E-2</v>
      </c>
      <c r="I108" s="165">
        <v>446.12398999999999</v>
      </c>
      <c r="J108" s="165">
        <v>39.308120000000002</v>
      </c>
      <c r="K108" s="165">
        <v>485.43210999999997</v>
      </c>
      <c r="L108" s="165">
        <v>3075.33239</v>
      </c>
      <c r="M108" s="165">
        <v>258.59046000000001</v>
      </c>
      <c r="N108" s="165">
        <v>3333.9228499999999</v>
      </c>
      <c r="O108" s="165">
        <v>3819.3658599999999</v>
      </c>
      <c r="P108" s="165">
        <v>6540.0082599999996</v>
      </c>
      <c r="Q108" s="165">
        <v>0</v>
      </c>
      <c r="R108" s="166">
        <v>6540.0082599999996</v>
      </c>
      <c r="S108" s="7"/>
      <c r="T108" s="7"/>
      <c r="U108" s="7"/>
      <c r="V108" s="7"/>
      <c r="W108" s="7"/>
      <c r="X108" s="7"/>
      <c r="Y108" s="7"/>
      <c r="Z108" s="7"/>
      <c r="AA108" s="7"/>
      <c r="AB108" s="7"/>
    </row>
    <row r="109" spans="1:28" ht="13.2">
      <c r="A109" s="167"/>
      <c r="B109" s="167"/>
      <c r="C109" s="163" t="s">
        <v>169</v>
      </c>
      <c r="D109" s="163" t="s">
        <v>19</v>
      </c>
      <c r="E109" s="163">
        <v>244</v>
      </c>
      <c r="F109" s="164">
        <v>1.31E-3</v>
      </c>
      <c r="G109" s="165">
        <v>0</v>
      </c>
      <c r="H109" s="165">
        <v>1.31E-3</v>
      </c>
      <c r="I109" s="165">
        <v>0</v>
      </c>
      <c r="J109" s="165">
        <v>0</v>
      </c>
      <c r="K109" s="165">
        <v>0</v>
      </c>
      <c r="L109" s="165">
        <v>0</v>
      </c>
      <c r="M109" s="165">
        <v>0</v>
      </c>
      <c r="N109" s="165">
        <v>0</v>
      </c>
      <c r="O109" s="165">
        <v>1.31E-3</v>
      </c>
      <c r="P109" s="165">
        <v>7945.6255899999996</v>
      </c>
      <c r="Q109" s="165">
        <v>0</v>
      </c>
      <c r="R109" s="166">
        <v>7945.6255899999996</v>
      </c>
      <c r="S109" s="7"/>
      <c r="T109" s="7"/>
      <c r="U109" s="7"/>
      <c r="V109" s="7"/>
      <c r="W109" s="7"/>
      <c r="X109" s="7"/>
      <c r="Y109" s="7"/>
      <c r="Z109" s="7"/>
      <c r="AA109" s="7"/>
      <c r="AB109" s="7"/>
    </row>
    <row r="110" spans="1:28" ht="13.2">
      <c r="A110" s="167"/>
      <c r="B110" s="163" t="s">
        <v>20</v>
      </c>
      <c r="C110" s="163" t="s">
        <v>20</v>
      </c>
      <c r="D110" s="163" t="s">
        <v>170</v>
      </c>
      <c r="E110" s="163">
        <v>69</v>
      </c>
      <c r="F110" s="164">
        <v>2.0120000000000002E-2</v>
      </c>
      <c r="G110" s="165">
        <v>0</v>
      </c>
      <c r="H110" s="165">
        <v>2.0120000000000002E-2</v>
      </c>
      <c r="I110" s="165">
        <v>467.93196</v>
      </c>
      <c r="J110" s="165">
        <v>19.894830000000002</v>
      </c>
      <c r="K110" s="165">
        <v>487.82678999999996</v>
      </c>
      <c r="L110" s="165">
        <v>2073.7476299999998</v>
      </c>
      <c r="M110" s="165">
        <v>19.741490000000002</v>
      </c>
      <c r="N110" s="165">
        <v>2093.4891200000002</v>
      </c>
      <c r="O110" s="165">
        <v>2581.3360299999999</v>
      </c>
      <c r="P110" s="165">
        <v>8092.1485300000004</v>
      </c>
      <c r="Q110" s="165">
        <v>0</v>
      </c>
      <c r="R110" s="166">
        <v>8092.1485300000004</v>
      </c>
      <c r="S110" s="7"/>
      <c r="T110" s="7"/>
      <c r="U110" s="7"/>
      <c r="V110" s="7"/>
      <c r="W110" s="7"/>
      <c r="X110" s="7"/>
      <c r="Y110" s="7"/>
      <c r="Z110" s="7"/>
      <c r="AA110" s="7"/>
      <c r="AB110" s="7"/>
    </row>
    <row r="111" spans="1:28" ht="13.2">
      <c r="A111" s="167"/>
      <c r="B111" s="163" t="s">
        <v>21</v>
      </c>
      <c r="C111" s="163" t="s">
        <v>171</v>
      </c>
      <c r="D111" s="163" t="s">
        <v>172</v>
      </c>
      <c r="E111" s="163">
        <v>324</v>
      </c>
      <c r="F111" s="164">
        <v>0.12975</v>
      </c>
      <c r="G111" s="165">
        <v>0</v>
      </c>
      <c r="H111" s="165">
        <v>0.12975</v>
      </c>
      <c r="I111" s="165">
        <v>25.68393</v>
      </c>
      <c r="J111" s="165">
        <v>0</v>
      </c>
      <c r="K111" s="165">
        <v>25.68393</v>
      </c>
      <c r="L111" s="165">
        <v>0</v>
      </c>
      <c r="M111" s="165">
        <v>0</v>
      </c>
      <c r="N111" s="165">
        <v>0</v>
      </c>
      <c r="O111" s="165">
        <v>25.813680000000002</v>
      </c>
      <c r="P111" s="165">
        <v>4167.9125199999999</v>
      </c>
      <c r="Q111" s="165">
        <v>0</v>
      </c>
      <c r="R111" s="166">
        <v>4167.9125199999999</v>
      </c>
      <c r="S111" s="7"/>
      <c r="T111" s="7"/>
      <c r="U111" s="7"/>
      <c r="V111" s="7"/>
      <c r="W111" s="7"/>
      <c r="X111" s="7"/>
      <c r="Y111" s="7"/>
      <c r="Z111" s="7"/>
      <c r="AA111" s="7"/>
      <c r="AB111" s="7"/>
    </row>
    <row r="112" spans="1:28" ht="13.2">
      <c r="A112" s="167"/>
      <c r="B112" s="167"/>
      <c r="C112" s="163" t="s">
        <v>173</v>
      </c>
      <c r="D112" s="163" t="s">
        <v>173</v>
      </c>
      <c r="E112" s="163">
        <v>75</v>
      </c>
      <c r="F112" s="164">
        <v>2.027E-2</v>
      </c>
      <c r="G112" s="165">
        <v>0</v>
      </c>
      <c r="H112" s="165">
        <v>2.027E-2</v>
      </c>
      <c r="I112" s="165">
        <v>328.98106000000001</v>
      </c>
      <c r="J112" s="165">
        <v>1.15259</v>
      </c>
      <c r="K112" s="165">
        <v>330.13365000000005</v>
      </c>
      <c r="L112" s="165">
        <v>184.47648000000001</v>
      </c>
      <c r="M112" s="165">
        <v>0</v>
      </c>
      <c r="N112" s="165">
        <v>184.47648000000001</v>
      </c>
      <c r="O112" s="165">
        <v>514.63040000000001</v>
      </c>
      <c r="P112" s="165">
        <v>15760.165150000001</v>
      </c>
      <c r="Q112" s="165">
        <v>0</v>
      </c>
      <c r="R112" s="166">
        <v>15760.165150000001</v>
      </c>
      <c r="S112" s="7"/>
      <c r="T112" s="7"/>
      <c r="U112" s="7"/>
      <c r="V112" s="7"/>
      <c r="W112" s="7"/>
      <c r="X112" s="7"/>
      <c r="Y112" s="7"/>
      <c r="Z112" s="7"/>
      <c r="AA112" s="7"/>
      <c r="AB112" s="7"/>
    </row>
    <row r="113" spans="1:28" ht="13.2">
      <c r="A113" s="167"/>
      <c r="B113" s="167"/>
      <c r="C113" s="163" t="s">
        <v>21</v>
      </c>
      <c r="D113" s="163" t="s">
        <v>21</v>
      </c>
      <c r="E113" s="163">
        <v>259</v>
      </c>
      <c r="F113" s="164">
        <v>1.8670000000000003E-2</v>
      </c>
      <c r="G113" s="165">
        <v>0</v>
      </c>
      <c r="H113" s="165">
        <v>1.8670000000000003E-2</v>
      </c>
      <c r="I113" s="165">
        <v>31.395330000000001</v>
      </c>
      <c r="J113" s="165">
        <v>0</v>
      </c>
      <c r="K113" s="165">
        <v>31.395330000000001</v>
      </c>
      <c r="L113" s="165">
        <v>0</v>
      </c>
      <c r="M113" s="165">
        <v>0</v>
      </c>
      <c r="N113" s="165">
        <v>0</v>
      </c>
      <c r="O113" s="165">
        <v>31.414000000000001</v>
      </c>
      <c r="P113" s="165">
        <v>2233.2275800000002</v>
      </c>
      <c r="Q113" s="165">
        <v>0</v>
      </c>
      <c r="R113" s="166">
        <v>2233.2275800000002</v>
      </c>
      <c r="S113" s="7"/>
      <c r="T113" s="7"/>
      <c r="U113" s="7"/>
      <c r="V113" s="7"/>
      <c r="W113" s="7"/>
      <c r="X113" s="7"/>
      <c r="Y113" s="7"/>
      <c r="Z113" s="7"/>
      <c r="AA113" s="7"/>
      <c r="AB113" s="7"/>
    </row>
    <row r="114" spans="1:28" ht="13.2">
      <c r="A114" s="167"/>
      <c r="B114" s="167"/>
      <c r="C114" s="167"/>
      <c r="D114" s="167"/>
      <c r="E114" s="168">
        <v>276</v>
      </c>
      <c r="F114" s="169">
        <v>0.16309000000000001</v>
      </c>
      <c r="G114" s="121">
        <v>0</v>
      </c>
      <c r="H114" s="121">
        <v>0.16309000000000001</v>
      </c>
      <c r="I114" s="121">
        <v>38.694859999999998</v>
      </c>
      <c r="J114" s="121">
        <v>4.0000000000000003E-5</v>
      </c>
      <c r="K114" s="121">
        <v>38.694900000000004</v>
      </c>
      <c r="L114" s="121">
        <v>0</v>
      </c>
      <c r="M114" s="121">
        <v>0</v>
      </c>
      <c r="N114" s="121">
        <v>0</v>
      </c>
      <c r="O114" s="121">
        <v>38.857990000000001</v>
      </c>
      <c r="P114" s="121">
        <v>3192.3436200000001</v>
      </c>
      <c r="Q114" s="121">
        <v>0</v>
      </c>
      <c r="R114" s="170">
        <v>3192.3436200000001</v>
      </c>
      <c r="S114" s="7"/>
      <c r="T114" s="7"/>
      <c r="U114" s="7"/>
      <c r="V114" s="7"/>
      <c r="W114" s="7"/>
      <c r="X114" s="7"/>
      <c r="Y114" s="7"/>
      <c r="Z114" s="7"/>
      <c r="AA114" s="7"/>
      <c r="AB114" s="7"/>
    </row>
    <row r="115" spans="1:28" ht="13.2">
      <c r="A115" s="167"/>
      <c r="B115" s="167"/>
      <c r="C115" s="167"/>
      <c r="D115" s="167"/>
      <c r="E115" s="168">
        <v>362</v>
      </c>
      <c r="F115" s="169">
        <v>1.1851500000000001</v>
      </c>
      <c r="G115" s="121">
        <v>0</v>
      </c>
      <c r="H115" s="121">
        <v>1.1851500000000001</v>
      </c>
      <c r="I115" s="121">
        <v>1289.69604</v>
      </c>
      <c r="J115" s="121">
        <v>26.055790000000002</v>
      </c>
      <c r="K115" s="121">
        <v>1315.7518300000002</v>
      </c>
      <c r="L115" s="121">
        <v>3007.3547999999996</v>
      </c>
      <c r="M115" s="121">
        <v>132.01335</v>
      </c>
      <c r="N115" s="121">
        <v>3139.3681499999998</v>
      </c>
      <c r="O115" s="121">
        <v>4456.3051299999997</v>
      </c>
      <c r="P115" s="121">
        <v>32721.723859999998</v>
      </c>
      <c r="Q115" s="121">
        <v>0</v>
      </c>
      <c r="R115" s="170">
        <v>32721.723859999998</v>
      </c>
      <c r="S115" s="7"/>
      <c r="T115" s="7"/>
      <c r="U115" s="7"/>
      <c r="V115" s="7"/>
      <c r="W115" s="7"/>
      <c r="X115" s="7"/>
      <c r="Y115" s="7"/>
      <c r="Z115" s="7"/>
      <c r="AA115" s="7"/>
      <c r="AB115" s="7"/>
    </row>
    <row r="116" spans="1:28" ht="13.2">
      <c r="A116" s="167"/>
      <c r="B116" s="167"/>
      <c r="C116" s="167"/>
      <c r="D116" s="167"/>
      <c r="E116" s="168">
        <v>399</v>
      </c>
      <c r="F116" s="169">
        <v>10.96524</v>
      </c>
      <c r="G116" s="121">
        <v>0</v>
      </c>
      <c r="H116" s="121">
        <v>10.96524</v>
      </c>
      <c r="I116" s="121">
        <v>854.81556</v>
      </c>
      <c r="J116" s="121">
        <v>1.8728699999999998</v>
      </c>
      <c r="K116" s="121">
        <v>856.68843000000004</v>
      </c>
      <c r="L116" s="121">
        <v>1389.7463799999998</v>
      </c>
      <c r="M116" s="121">
        <v>156.32400000000001</v>
      </c>
      <c r="N116" s="121">
        <v>1546.0703799999999</v>
      </c>
      <c r="O116" s="121">
        <v>2413.7240499999998</v>
      </c>
      <c r="P116" s="121">
        <v>27170.888149999999</v>
      </c>
      <c r="Q116" s="121">
        <v>0</v>
      </c>
      <c r="R116" s="170">
        <v>27170.888149999999</v>
      </c>
      <c r="S116" s="7"/>
      <c r="T116" s="7"/>
      <c r="U116" s="7"/>
      <c r="V116" s="7"/>
      <c r="W116" s="7"/>
      <c r="X116" s="7"/>
      <c r="Y116" s="7"/>
      <c r="Z116" s="7"/>
      <c r="AA116" s="7"/>
      <c r="AB116" s="7"/>
    </row>
    <row r="117" spans="1:28" ht="13.2">
      <c r="A117" s="167"/>
      <c r="B117" s="167"/>
      <c r="C117" s="167"/>
      <c r="D117" s="163" t="s">
        <v>174</v>
      </c>
      <c r="E117" s="163">
        <v>229</v>
      </c>
      <c r="F117" s="164">
        <v>5.142E-2</v>
      </c>
      <c r="G117" s="165">
        <v>0</v>
      </c>
      <c r="H117" s="165">
        <v>5.142E-2</v>
      </c>
      <c r="I117" s="165">
        <v>281.46310999999997</v>
      </c>
      <c r="J117" s="165">
        <v>4.32247</v>
      </c>
      <c r="K117" s="165">
        <v>285.78558000000004</v>
      </c>
      <c r="L117" s="165">
        <v>148.16185000000002</v>
      </c>
      <c r="M117" s="165">
        <v>0</v>
      </c>
      <c r="N117" s="165">
        <v>148.16185000000002</v>
      </c>
      <c r="O117" s="165">
        <v>433.99885</v>
      </c>
      <c r="P117" s="165">
        <v>9819.4653100000014</v>
      </c>
      <c r="Q117" s="165">
        <v>0</v>
      </c>
      <c r="R117" s="166">
        <v>9819.4653100000014</v>
      </c>
      <c r="S117" s="7"/>
      <c r="T117" s="7"/>
      <c r="U117" s="7"/>
      <c r="V117" s="7"/>
      <c r="W117" s="7"/>
      <c r="X117" s="7"/>
      <c r="Y117" s="7"/>
      <c r="Z117" s="7"/>
      <c r="AA117" s="7"/>
      <c r="AB117" s="7"/>
    </row>
    <row r="118" spans="1:28" ht="13.2">
      <c r="A118" s="167"/>
      <c r="B118" s="167"/>
      <c r="C118" s="163" t="s">
        <v>175</v>
      </c>
      <c r="D118" s="163" t="s">
        <v>175</v>
      </c>
      <c r="E118" s="163">
        <v>28</v>
      </c>
      <c r="F118" s="164">
        <v>0.33379000000000003</v>
      </c>
      <c r="G118" s="165">
        <v>0</v>
      </c>
      <c r="H118" s="165">
        <v>0.33379000000000003</v>
      </c>
      <c r="I118" s="165">
        <v>960.27675999999997</v>
      </c>
      <c r="J118" s="165">
        <v>3.4320200000000001</v>
      </c>
      <c r="K118" s="165">
        <v>963.70878000000005</v>
      </c>
      <c r="L118" s="165">
        <v>2483.8058099999998</v>
      </c>
      <c r="M118" s="165">
        <v>16.50685</v>
      </c>
      <c r="N118" s="165">
        <v>2500.3126600000001</v>
      </c>
      <c r="O118" s="165">
        <v>3464.3552300000001</v>
      </c>
      <c r="P118" s="165">
        <v>30325.6721</v>
      </c>
      <c r="Q118" s="165">
        <v>0</v>
      </c>
      <c r="R118" s="166">
        <v>30325.6721</v>
      </c>
      <c r="S118" s="7"/>
      <c r="T118" s="7"/>
      <c r="U118" s="7"/>
      <c r="V118" s="7"/>
      <c r="W118" s="7"/>
      <c r="X118" s="7"/>
      <c r="Y118" s="7"/>
      <c r="Z118" s="7"/>
      <c r="AA118" s="7"/>
      <c r="AB118" s="7"/>
    </row>
    <row r="119" spans="1:28" ht="13.2">
      <c r="A119" s="167"/>
      <c r="B119" s="167"/>
      <c r="C119" s="167"/>
      <c r="D119" s="167"/>
      <c r="E119" s="168">
        <v>258</v>
      </c>
      <c r="F119" s="169">
        <v>1.5619999999999998E-2</v>
      </c>
      <c r="G119" s="121">
        <v>0</v>
      </c>
      <c r="H119" s="121">
        <v>1.5619999999999998E-2</v>
      </c>
      <c r="I119" s="121">
        <v>36.208280000000002</v>
      </c>
      <c r="J119" s="121">
        <v>0</v>
      </c>
      <c r="K119" s="121">
        <v>36.208280000000002</v>
      </c>
      <c r="L119" s="121">
        <v>0</v>
      </c>
      <c r="M119" s="121">
        <v>0</v>
      </c>
      <c r="N119" s="121">
        <v>0</v>
      </c>
      <c r="O119" s="121">
        <v>36.2239</v>
      </c>
      <c r="P119" s="121">
        <v>3065.4136699999999</v>
      </c>
      <c r="Q119" s="121">
        <v>0</v>
      </c>
      <c r="R119" s="170">
        <v>3065.4136699999999</v>
      </c>
      <c r="S119" s="7"/>
      <c r="T119" s="7"/>
      <c r="U119" s="7"/>
      <c r="V119" s="7"/>
      <c r="W119" s="7"/>
      <c r="X119" s="7"/>
      <c r="Y119" s="7"/>
      <c r="Z119" s="7"/>
      <c r="AA119" s="7"/>
      <c r="AB119" s="7"/>
    </row>
    <row r="120" spans="1:28" ht="13.2">
      <c r="A120" s="167"/>
      <c r="B120" s="167"/>
      <c r="C120" s="163" t="s">
        <v>176</v>
      </c>
      <c r="D120" s="163" t="s">
        <v>177</v>
      </c>
      <c r="E120" s="163">
        <v>11</v>
      </c>
      <c r="F120" s="164">
        <v>1.56E-3</v>
      </c>
      <c r="G120" s="165">
        <v>0</v>
      </c>
      <c r="H120" s="165">
        <v>1.56E-3</v>
      </c>
      <c r="I120" s="165">
        <v>366.39053999999999</v>
      </c>
      <c r="J120" s="165">
        <v>110.99167999999999</v>
      </c>
      <c r="K120" s="165">
        <v>477.38221999999996</v>
      </c>
      <c r="L120" s="165">
        <v>1092.1332399999999</v>
      </c>
      <c r="M120" s="165">
        <v>89.704589999999996</v>
      </c>
      <c r="N120" s="165">
        <v>1181.8378300000002</v>
      </c>
      <c r="O120" s="165">
        <v>1659.2216100000001</v>
      </c>
      <c r="P120" s="165">
        <v>14985.813300000002</v>
      </c>
      <c r="Q120" s="165">
        <v>0</v>
      </c>
      <c r="R120" s="166">
        <v>14985.813300000002</v>
      </c>
      <c r="S120" s="7"/>
      <c r="T120" s="7"/>
      <c r="U120" s="7"/>
      <c r="V120" s="7"/>
      <c r="W120" s="7"/>
      <c r="X120" s="7"/>
      <c r="Y120" s="7"/>
      <c r="Z120" s="7"/>
      <c r="AA120" s="7"/>
      <c r="AB120" s="7"/>
    </row>
    <row r="121" spans="1:28" ht="13.2">
      <c r="A121" s="167"/>
      <c r="B121" s="163" t="s">
        <v>22</v>
      </c>
      <c r="C121" s="163" t="s">
        <v>22</v>
      </c>
      <c r="D121" s="163" t="s">
        <v>22</v>
      </c>
      <c r="E121" s="163">
        <v>390</v>
      </c>
      <c r="F121" s="164">
        <v>1.3810000000000001E-2</v>
      </c>
      <c r="G121" s="165">
        <v>0</v>
      </c>
      <c r="H121" s="165">
        <v>1.3810000000000001E-2</v>
      </c>
      <c r="I121" s="165">
        <v>282.52623999999997</v>
      </c>
      <c r="J121" s="165">
        <v>9.6610800000000001</v>
      </c>
      <c r="K121" s="165">
        <v>292.18732</v>
      </c>
      <c r="L121" s="165">
        <v>739.43041000000005</v>
      </c>
      <c r="M121" s="165">
        <v>244.31673000000001</v>
      </c>
      <c r="N121" s="165">
        <v>983.74714000000006</v>
      </c>
      <c r="O121" s="165">
        <v>1275.9482700000001</v>
      </c>
      <c r="P121" s="165">
        <v>7037.5876799999996</v>
      </c>
      <c r="Q121" s="165">
        <v>0</v>
      </c>
      <c r="R121" s="166">
        <v>7037.5876799999996</v>
      </c>
      <c r="S121" s="7"/>
      <c r="T121" s="7"/>
      <c r="U121" s="7"/>
      <c r="V121" s="7"/>
      <c r="W121" s="7"/>
      <c r="X121" s="7"/>
      <c r="Y121" s="7"/>
      <c r="Z121" s="7"/>
      <c r="AA121" s="7"/>
      <c r="AB121" s="7"/>
    </row>
    <row r="122" spans="1:28" ht="13.2">
      <c r="A122" s="167"/>
      <c r="B122" s="167"/>
      <c r="C122" s="163" t="s">
        <v>178</v>
      </c>
      <c r="D122" s="163" t="s">
        <v>179</v>
      </c>
      <c r="E122" s="163">
        <v>32</v>
      </c>
      <c r="F122" s="164">
        <v>0.36024</v>
      </c>
      <c r="G122" s="165">
        <v>0</v>
      </c>
      <c r="H122" s="165">
        <v>0.36024</v>
      </c>
      <c r="I122" s="165">
        <v>982.41641000000004</v>
      </c>
      <c r="J122" s="165">
        <v>2.5146599999999997</v>
      </c>
      <c r="K122" s="165">
        <v>984.93106999999998</v>
      </c>
      <c r="L122" s="165">
        <v>2957.10592</v>
      </c>
      <c r="M122" s="165">
        <v>84.862780000000001</v>
      </c>
      <c r="N122" s="165">
        <v>3041.9687000000004</v>
      </c>
      <c r="O122" s="165">
        <v>4027.26001</v>
      </c>
      <c r="P122" s="165">
        <v>23331.732110000001</v>
      </c>
      <c r="Q122" s="165">
        <v>0</v>
      </c>
      <c r="R122" s="166">
        <v>23331.732110000001</v>
      </c>
      <c r="S122" s="7"/>
      <c r="T122" s="7"/>
      <c r="U122" s="7"/>
      <c r="V122" s="7"/>
      <c r="W122" s="7"/>
      <c r="X122" s="7"/>
      <c r="Y122" s="7"/>
      <c r="Z122" s="7"/>
      <c r="AA122" s="7"/>
      <c r="AB122" s="7"/>
    </row>
    <row r="123" spans="1:28" ht="13.2">
      <c r="A123" s="167"/>
      <c r="B123" s="163" t="s">
        <v>180</v>
      </c>
      <c r="C123" s="163" t="s">
        <v>181</v>
      </c>
      <c r="D123" s="163" t="s">
        <v>181</v>
      </c>
      <c r="E123" s="163">
        <v>70</v>
      </c>
      <c r="F123" s="164">
        <v>2.5200000000000001E-3</v>
      </c>
      <c r="G123" s="165">
        <v>0</v>
      </c>
      <c r="H123" s="165">
        <v>2.5200000000000001E-3</v>
      </c>
      <c r="I123" s="165">
        <v>788.71251000000007</v>
      </c>
      <c r="J123" s="165">
        <v>4.70059</v>
      </c>
      <c r="K123" s="165">
        <v>793.41309999999999</v>
      </c>
      <c r="L123" s="165">
        <v>470.25301999999999</v>
      </c>
      <c r="M123" s="165">
        <v>0</v>
      </c>
      <c r="N123" s="165">
        <v>470.25301999999999</v>
      </c>
      <c r="O123" s="165">
        <v>1263.6686399999999</v>
      </c>
      <c r="P123" s="165">
        <v>21582.587649999998</v>
      </c>
      <c r="Q123" s="165">
        <v>0</v>
      </c>
      <c r="R123" s="166">
        <v>21582.587649999998</v>
      </c>
      <c r="S123" s="7"/>
      <c r="T123" s="7"/>
      <c r="U123" s="7"/>
      <c r="V123" s="7"/>
      <c r="W123" s="7"/>
      <c r="X123" s="7"/>
      <c r="Y123" s="7"/>
      <c r="Z123" s="7"/>
      <c r="AA123" s="7"/>
      <c r="AB123" s="7"/>
    </row>
    <row r="124" spans="1:28" ht="13.2">
      <c r="A124" s="167"/>
      <c r="B124" s="167"/>
      <c r="C124" s="163" t="s">
        <v>180</v>
      </c>
      <c r="D124" s="163" t="s">
        <v>182</v>
      </c>
      <c r="E124" s="163">
        <v>34</v>
      </c>
      <c r="F124" s="164">
        <v>0.23618</v>
      </c>
      <c r="G124" s="165">
        <v>0</v>
      </c>
      <c r="H124" s="165">
        <v>0.23618</v>
      </c>
      <c r="I124" s="165">
        <v>877.50527</v>
      </c>
      <c r="J124" s="165">
        <v>2.6455300000000004</v>
      </c>
      <c r="K124" s="165">
        <v>880.1508</v>
      </c>
      <c r="L124" s="165">
        <v>1509.75135</v>
      </c>
      <c r="M124" s="165">
        <v>2.1263400000000003</v>
      </c>
      <c r="N124" s="165">
        <v>1511.87769</v>
      </c>
      <c r="O124" s="165">
        <v>2392.26467</v>
      </c>
      <c r="P124" s="165">
        <v>40181.763789999997</v>
      </c>
      <c r="Q124" s="165">
        <v>0</v>
      </c>
      <c r="R124" s="166">
        <v>40181.763789999997</v>
      </c>
      <c r="S124" s="7"/>
      <c r="T124" s="7"/>
      <c r="U124" s="7"/>
      <c r="V124" s="7"/>
      <c r="W124" s="7"/>
      <c r="X124" s="7"/>
      <c r="Y124" s="7"/>
      <c r="Z124" s="7"/>
      <c r="AA124" s="7"/>
      <c r="AB124" s="7"/>
    </row>
    <row r="125" spans="1:28" ht="13.2">
      <c r="A125" s="167"/>
      <c r="B125" s="167"/>
      <c r="C125" s="167"/>
      <c r="D125" s="167"/>
      <c r="E125" s="168">
        <v>311</v>
      </c>
      <c r="F125" s="169">
        <v>9.11E-3</v>
      </c>
      <c r="G125" s="121">
        <v>0</v>
      </c>
      <c r="H125" s="121">
        <v>9.11E-3</v>
      </c>
      <c r="I125" s="121">
        <v>6.3702299999999994</v>
      </c>
      <c r="J125" s="121">
        <v>0</v>
      </c>
      <c r="K125" s="121">
        <v>6.3702299999999994</v>
      </c>
      <c r="L125" s="121">
        <v>0</v>
      </c>
      <c r="M125" s="121">
        <v>0</v>
      </c>
      <c r="N125" s="121">
        <v>0</v>
      </c>
      <c r="O125" s="121">
        <v>6.37934</v>
      </c>
      <c r="P125" s="121">
        <v>4109.8750399999999</v>
      </c>
      <c r="Q125" s="121">
        <v>0</v>
      </c>
      <c r="R125" s="170">
        <v>4109.8750399999999</v>
      </c>
      <c r="S125" s="7"/>
      <c r="T125" s="7"/>
      <c r="U125" s="7"/>
      <c r="V125" s="7"/>
      <c r="W125" s="7"/>
      <c r="X125" s="7"/>
      <c r="Y125" s="7"/>
      <c r="Z125" s="7"/>
      <c r="AA125" s="7"/>
      <c r="AB125" s="7"/>
    </row>
    <row r="126" spans="1:28" ht="13.2">
      <c r="A126" s="167"/>
      <c r="B126" s="163" t="s">
        <v>24</v>
      </c>
      <c r="C126" s="163" t="s">
        <v>24</v>
      </c>
      <c r="D126" s="163" t="s">
        <v>24</v>
      </c>
      <c r="E126" s="163">
        <v>12</v>
      </c>
      <c r="F126" s="164">
        <v>0.69240999999999997</v>
      </c>
      <c r="G126" s="165">
        <v>0</v>
      </c>
      <c r="H126" s="165">
        <v>0.69240999999999997</v>
      </c>
      <c r="I126" s="165">
        <v>1249.9160300000001</v>
      </c>
      <c r="J126" s="165">
        <v>90.092679999999987</v>
      </c>
      <c r="K126" s="165">
        <v>1340.0087100000001</v>
      </c>
      <c r="L126" s="165">
        <v>5013.6122000000005</v>
      </c>
      <c r="M126" s="165">
        <v>332.28055000000001</v>
      </c>
      <c r="N126" s="165">
        <v>5345.89275</v>
      </c>
      <c r="O126" s="165">
        <v>6686.5938699999997</v>
      </c>
      <c r="P126" s="165">
        <v>33560.057409999994</v>
      </c>
      <c r="Q126" s="165">
        <v>1.36497</v>
      </c>
      <c r="R126" s="166">
        <v>33561.422380000004</v>
      </c>
      <c r="S126" s="7"/>
      <c r="T126" s="7"/>
      <c r="U126" s="7"/>
      <c r="V126" s="7"/>
      <c r="W126" s="7"/>
      <c r="X126" s="7"/>
      <c r="Y126" s="7"/>
      <c r="Z126" s="7"/>
      <c r="AA126" s="7"/>
      <c r="AB126" s="7"/>
    </row>
    <row r="127" spans="1:28" ht="13.2">
      <c r="A127" s="167"/>
      <c r="B127" s="163" t="s">
        <v>25</v>
      </c>
      <c r="C127" s="163" t="s">
        <v>25</v>
      </c>
      <c r="D127" s="163" t="s">
        <v>25</v>
      </c>
      <c r="E127" s="163">
        <v>10</v>
      </c>
      <c r="F127" s="164">
        <v>4.4999999999999999E-4</v>
      </c>
      <c r="G127" s="165">
        <v>0</v>
      </c>
      <c r="H127" s="165">
        <v>4.4999999999999999E-4</v>
      </c>
      <c r="I127" s="165">
        <v>851.29621999999995</v>
      </c>
      <c r="J127" s="165">
        <v>5.9591799999999999</v>
      </c>
      <c r="K127" s="165">
        <v>857.25540000000001</v>
      </c>
      <c r="L127" s="165">
        <v>891.75315000000001</v>
      </c>
      <c r="M127" s="165">
        <v>3.52704</v>
      </c>
      <c r="N127" s="165">
        <v>895.28018999999995</v>
      </c>
      <c r="O127" s="165">
        <v>1752.53604</v>
      </c>
      <c r="P127" s="165">
        <v>28862.639569999999</v>
      </c>
      <c r="Q127" s="165">
        <v>0</v>
      </c>
      <c r="R127" s="166">
        <v>28862.639569999999</v>
      </c>
      <c r="S127" s="7"/>
      <c r="T127" s="7"/>
      <c r="U127" s="7"/>
      <c r="V127" s="7"/>
      <c r="W127" s="7"/>
      <c r="X127" s="7"/>
      <c r="Y127" s="7"/>
      <c r="Z127" s="7"/>
      <c r="AA127" s="7"/>
      <c r="AB127" s="7"/>
    </row>
    <row r="128" spans="1:28" ht="13.2">
      <c r="A128" s="167"/>
      <c r="B128" s="167"/>
      <c r="C128" s="167"/>
      <c r="D128" s="167"/>
      <c r="E128" s="168">
        <v>325</v>
      </c>
      <c r="F128" s="169">
        <v>2.7400000000000002E-3</v>
      </c>
      <c r="G128" s="121">
        <v>0</v>
      </c>
      <c r="H128" s="121">
        <v>2.7400000000000002E-3</v>
      </c>
      <c r="I128" s="121">
        <v>31.823520000000002</v>
      </c>
      <c r="J128" s="121">
        <v>1.21E-2</v>
      </c>
      <c r="K128" s="121">
        <v>31.835619999999999</v>
      </c>
      <c r="L128" s="121">
        <v>0</v>
      </c>
      <c r="M128" s="121">
        <v>0</v>
      </c>
      <c r="N128" s="121">
        <v>0</v>
      </c>
      <c r="O128" s="121">
        <v>31.838360000000002</v>
      </c>
      <c r="P128" s="121">
        <v>3360.9263300000002</v>
      </c>
      <c r="Q128" s="121">
        <v>0</v>
      </c>
      <c r="R128" s="170">
        <v>3360.9263300000002</v>
      </c>
      <c r="S128" s="7"/>
      <c r="T128" s="7"/>
      <c r="U128" s="7"/>
      <c r="V128" s="7"/>
      <c r="W128" s="7"/>
      <c r="X128" s="7"/>
      <c r="Y128" s="7"/>
      <c r="Z128" s="7"/>
      <c r="AA128" s="7"/>
      <c r="AB128" s="7"/>
    </row>
    <row r="129" spans="1:28" ht="13.2">
      <c r="A129" s="167"/>
      <c r="B129" s="163" t="s">
        <v>26</v>
      </c>
      <c r="C129" s="163" t="s">
        <v>183</v>
      </c>
      <c r="D129" s="163" t="s">
        <v>184</v>
      </c>
      <c r="E129" s="163">
        <v>29</v>
      </c>
      <c r="F129" s="164">
        <v>0.14526</v>
      </c>
      <c r="G129" s="165">
        <v>0</v>
      </c>
      <c r="H129" s="165">
        <v>0.14526</v>
      </c>
      <c r="I129" s="165">
        <v>2221.3467000000001</v>
      </c>
      <c r="J129" s="165">
        <v>6.6106099999999994</v>
      </c>
      <c r="K129" s="165">
        <v>2227.9573100000002</v>
      </c>
      <c r="L129" s="165">
        <v>2008.0147899999999</v>
      </c>
      <c r="M129" s="165">
        <v>26.514710000000001</v>
      </c>
      <c r="N129" s="165">
        <v>2034.5295000000001</v>
      </c>
      <c r="O129" s="165">
        <v>4262.6320700000006</v>
      </c>
      <c r="P129" s="165">
        <v>41559.496880000006</v>
      </c>
      <c r="Q129" s="165">
        <v>0</v>
      </c>
      <c r="R129" s="166">
        <v>41559.496880000006</v>
      </c>
      <c r="S129" s="7"/>
      <c r="T129" s="7"/>
      <c r="U129" s="7"/>
      <c r="V129" s="7"/>
      <c r="W129" s="7"/>
      <c r="X129" s="7"/>
      <c r="Y129" s="7"/>
      <c r="Z129" s="7"/>
      <c r="AA129" s="7"/>
      <c r="AB129" s="7"/>
    </row>
    <row r="130" spans="1:28" ht="13.2">
      <c r="A130" s="167"/>
      <c r="B130" s="167"/>
      <c r="C130" s="167"/>
      <c r="D130" s="167"/>
      <c r="E130" s="168">
        <v>290</v>
      </c>
      <c r="F130" s="169">
        <v>4.8739999999999999E-2</v>
      </c>
      <c r="G130" s="121">
        <v>0</v>
      </c>
      <c r="H130" s="121">
        <v>4.8739999999999999E-2</v>
      </c>
      <c r="I130" s="121">
        <v>128.95964999999998</v>
      </c>
      <c r="J130" s="121">
        <v>0</v>
      </c>
      <c r="K130" s="121">
        <v>128.95964999999998</v>
      </c>
      <c r="L130" s="121">
        <v>0</v>
      </c>
      <c r="M130" s="121">
        <v>0</v>
      </c>
      <c r="N130" s="121">
        <v>0</v>
      </c>
      <c r="O130" s="121">
        <v>129.00838999999999</v>
      </c>
      <c r="P130" s="121">
        <v>5814.0858399999997</v>
      </c>
      <c r="Q130" s="121">
        <v>0</v>
      </c>
      <c r="R130" s="170">
        <v>5814.0858399999997</v>
      </c>
      <c r="S130" s="7"/>
      <c r="T130" s="7"/>
      <c r="U130" s="7"/>
      <c r="V130" s="7"/>
      <c r="W130" s="7"/>
      <c r="X130" s="7"/>
      <c r="Y130" s="7"/>
      <c r="Z130" s="7"/>
      <c r="AA130" s="7"/>
      <c r="AB130" s="7"/>
    </row>
    <row r="131" spans="1:28" ht="13.2">
      <c r="A131" s="163" t="s">
        <v>185</v>
      </c>
      <c r="B131" s="163" t="s">
        <v>2</v>
      </c>
      <c r="C131" s="163" t="s">
        <v>186</v>
      </c>
      <c r="D131" s="163" t="s">
        <v>186</v>
      </c>
      <c r="E131" s="163">
        <v>185</v>
      </c>
      <c r="F131" s="164">
        <v>0</v>
      </c>
      <c r="G131" s="165">
        <v>0</v>
      </c>
      <c r="H131" s="165">
        <v>0</v>
      </c>
      <c r="I131" s="165">
        <v>1689.3991299999998</v>
      </c>
      <c r="J131" s="165">
        <v>1.358E-2</v>
      </c>
      <c r="K131" s="165">
        <v>1689.4127100000001</v>
      </c>
      <c r="L131" s="165">
        <v>2570.8546900000001</v>
      </c>
      <c r="M131" s="165">
        <v>11.51207</v>
      </c>
      <c r="N131" s="165">
        <v>2582.3667599999999</v>
      </c>
      <c r="O131" s="165">
        <v>4271.7794699999995</v>
      </c>
      <c r="P131" s="165">
        <v>47519.238799999999</v>
      </c>
      <c r="Q131" s="165">
        <v>0</v>
      </c>
      <c r="R131" s="166">
        <v>47519.238799999999</v>
      </c>
      <c r="S131" s="7"/>
      <c r="T131" s="7"/>
      <c r="U131" s="7"/>
      <c r="V131" s="7"/>
      <c r="W131" s="7"/>
      <c r="X131" s="7"/>
      <c r="Y131" s="7"/>
      <c r="Z131" s="7"/>
      <c r="AA131" s="7"/>
      <c r="AB131" s="7"/>
    </row>
    <row r="132" spans="1:28" ht="13.2">
      <c r="A132" s="167"/>
      <c r="B132" s="163" t="s">
        <v>3</v>
      </c>
      <c r="C132" s="163" t="s">
        <v>187</v>
      </c>
      <c r="D132" s="163" t="s">
        <v>187</v>
      </c>
      <c r="E132" s="163">
        <v>184</v>
      </c>
      <c r="F132" s="164">
        <v>0</v>
      </c>
      <c r="G132" s="165">
        <v>0</v>
      </c>
      <c r="H132" s="165">
        <v>0</v>
      </c>
      <c r="I132" s="165">
        <v>895.82044999999994</v>
      </c>
      <c r="J132" s="165">
        <v>4.2322799999999994</v>
      </c>
      <c r="K132" s="165">
        <v>900.05273</v>
      </c>
      <c r="L132" s="165">
        <v>3019.7291800000003</v>
      </c>
      <c r="M132" s="165">
        <v>0</v>
      </c>
      <c r="N132" s="165">
        <v>3019.7291800000003</v>
      </c>
      <c r="O132" s="165">
        <v>3919.7819100000002</v>
      </c>
      <c r="P132" s="165">
        <v>12681.733340000001</v>
      </c>
      <c r="Q132" s="165">
        <v>0</v>
      </c>
      <c r="R132" s="166">
        <v>12681.733340000001</v>
      </c>
      <c r="S132" s="7"/>
      <c r="T132" s="7"/>
      <c r="U132" s="7"/>
      <c r="V132" s="7"/>
      <c r="W132" s="7"/>
      <c r="X132" s="7"/>
      <c r="Y132" s="7"/>
      <c r="Z132" s="7"/>
      <c r="AA132" s="7"/>
      <c r="AB132" s="7"/>
    </row>
    <row r="133" spans="1:28" ht="13.2">
      <c r="A133" s="167"/>
      <c r="B133" s="167"/>
      <c r="C133" s="163" t="s">
        <v>102</v>
      </c>
      <c r="D133" s="163" t="s">
        <v>102</v>
      </c>
      <c r="E133" s="163">
        <v>178</v>
      </c>
      <c r="F133" s="164">
        <v>0</v>
      </c>
      <c r="G133" s="165">
        <v>0</v>
      </c>
      <c r="H133" s="165">
        <v>0</v>
      </c>
      <c r="I133" s="165">
        <v>1338.6486</v>
      </c>
      <c r="J133" s="165">
        <v>2.85216</v>
      </c>
      <c r="K133" s="165">
        <v>1341.5007599999999</v>
      </c>
      <c r="L133" s="165">
        <v>5870.6655799999999</v>
      </c>
      <c r="M133" s="165">
        <v>0</v>
      </c>
      <c r="N133" s="165">
        <v>5870.6655799999999</v>
      </c>
      <c r="O133" s="165">
        <v>7212.1663399999998</v>
      </c>
      <c r="P133" s="165">
        <v>15409.03975</v>
      </c>
      <c r="Q133" s="165">
        <v>0</v>
      </c>
      <c r="R133" s="166">
        <v>15409.03975</v>
      </c>
      <c r="S133" s="7"/>
      <c r="T133" s="7"/>
      <c r="U133" s="7"/>
      <c r="V133" s="7"/>
      <c r="W133" s="7"/>
      <c r="X133" s="7"/>
      <c r="Y133" s="7"/>
      <c r="Z133" s="7"/>
      <c r="AA133" s="7"/>
      <c r="AB133" s="7"/>
    </row>
    <row r="134" spans="1:28" ht="13.2">
      <c r="A134" s="167"/>
      <c r="B134" s="167"/>
      <c r="C134" s="163" t="s">
        <v>103</v>
      </c>
      <c r="D134" s="163" t="s">
        <v>104</v>
      </c>
      <c r="E134" s="163">
        <v>84</v>
      </c>
      <c r="F134" s="164">
        <v>0</v>
      </c>
      <c r="G134" s="165">
        <v>0</v>
      </c>
      <c r="H134" s="165">
        <v>0</v>
      </c>
      <c r="I134" s="165">
        <v>1312.5886399999999</v>
      </c>
      <c r="J134" s="165">
        <v>1.5137</v>
      </c>
      <c r="K134" s="165">
        <v>1314.1023400000001</v>
      </c>
      <c r="L134" s="165">
        <v>6215.0188699999999</v>
      </c>
      <c r="M134" s="165">
        <v>4.1408000000000005</v>
      </c>
      <c r="N134" s="165">
        <v>6219.15967</v>
      </c>
      <c r="O134" s="165">
        <v>7533.2620099999995</v>
      </c>
      <c r="P134" s="165">
        <v>29655.001969999998</v>
      </c>
      <c r="Q134" s="165">
        <v>0</v>
      </c>
      <c r="R134" s="166">
        <v>29655.001969999998</v>
      </c>
      <c r="S134" s="7"/>
      <c r="T134" s="7"/>
      <c r="U134" s="7"/>
      <c r="V134" s="7"/>
      <c r="W134" s="7"/>
      <c r="X134" s="7"/>
      <c r="Y134" s="7"/>
      <c r="Z134" s="7"/>
      <c r="AA134" s="7"/>
      <c r="AB134" s="7"/>
    </row>
    <row r="135" spans="1:28" ht="13.2">
      <c r="A135" s="167"/>
      <c r="B135" s="167"/>
      <c r="C135" s="167"/>
      <c r="D135" s="163" t="s">
        <v>188</v>
      </c>
      <c r="E135" s="163">
        <v>121</v>
      </c>
      <c r="F135" s="164">
        <v>0</v>
      </c>
      <c r="G135" s="165">
        <v>0</v>
      </c>
      <c r="H135" s="165">
        <v>0</v>
      </c>
      <c r="I135" s="165">
        <v>0</v>
      </c>
      <c r="J135" s="165">
        <v>0</v>
      </c>
      <c r="K135" s="165">
        <v>0</v>
      </c>
      <c r="L135" s="165">
        <v>0</v>
      </c>
      <c r="M135" s="165">
        <v>0</v>
      </c>
      <c r="N135" s="165">
        <v>0</v>
      </c>
      <c r="O135" s="165">
        <v>0</v>
      </c>
      <c r="P135" s="165">
        <v>4.0363899999999999</v>
      </c>
      <c r="Q135" s="165">
        <v>0</v>
      </c>
      <c r="R135" s="166">
        <v>4.0363899999999999</v>
      </c>
      <c r="S135" s="7"/>
      <c r="T135" s="7"/>
      <c r="U135" s="7"/>
      <c r="V135" s="7"/>
      <c r="W135" s="7"/>
      <c r="X135" s="7"/>
      <c r="Y135" s="7"/>
      <c r="Z135" s="7"/>
      <c r="AA135" s="7"/>
      <c r="AB135" s="7"/>
    </row>
    <row r="136" spans="1:28" ht="13.2">
      <c r="A136" s="167"/>
      <c r="B136" s="163" t="s">
        <v>65</v>
      </c>
      <c r="C136" s="163" t="s">
        <v>105</v>
      </c>
      <c r="D136" s="163" t="s">
        <v>105</v>
      </c>
      <c r="E136" s="163">
        <v>203</v>
      </c>
      <c r="F136" s="164">
        <v>0</v>
      </c>
      <c r="G136" s="165">
        <v>0</v>
      </c>
      <c r="H136" s="165">
        <v>0</v>
      </c>
      <c r="I136" s="165">
        <v>1816.6345100000001</v>
      </c>
      <c r="J136" s="165">
        <v>16.769849999999998</v>
      </c>
      <c r="K136" s="165">
        <v>1833.40436</v>
      </c>
      <c r="L136" s="165">
        <v>2217.55791</v>
      </c>
      <c r="M136" s="165">
        <v>0</v>
      </c>
      <c r="N136" s="165">
        <v>2217.55791</v>
      </c>
      <c r="O136" s="165">
        <v>4050.96227</v>
      </c>
      <c r="P136" s="165">
        <v>12571.344230000001</v>
      </c>
      <c r="Q136" s="165">
        <v>0</v>
      </c>
      <c r="R136" s="166">
        <v>12571.344230000001</v>
      </c>
      <c r="S136" s="7"/>
      <c r="T136" s="7"/>
      <c r="U136" s="7"/>
      <c r="V136" s="7"/>
      <c r="W136" s="7"/>
      <c r="X136" s="7"/>
      <c r="Y136" s="7"/>
      <c r="Z136" s="7"/>
      <c r="AA136" s="7"/>
      <c r="AB136" s="7"/>
    </row>
    <row r="137" spans="1:28" ht="13.2">
      <c r="A137" s="167"/>
      <c r="B137" s="167"/>
      <c r="C137" s="163" t="s">
        <v>189</v>
      </c>
      <c r="D137" s="163" t="s">
        <v>189</v>
      </c>
      <c r="E137" s="163">
        <v>188</v>
      </c>
      <c r="F137" s="164">
        <v>0</v>
      </c>
      <c r="G137" s="165">
        <v>0</v>
      </c>
      <c r="H137" s="165">
        <v>0</v>
      </c>
      <c r="I137" s="165">
        <v>2296.01584</v>
      </c>
      <c r="J137" s="165">
        <v>0.12146</v>
      </c>
      <c r="K137" s="165">
        <v>2296.1372999999999</v>
      </c>
      <c r="L137" s="165">
        <v>1931.0864099999999</v>
      </c>
      <c r="M137" s="165">
        <v>0</v>
      </c>
      <c r="N137" s="165">
        <v>1931.0864099999999</v>
      </c>
      <c r="O137" s="165">
        <v>4227.2237100000002</v>
      </c>
      <c r="P137" s="165">
        <v>24863.534960000001</v>
      </c>
      <c r="Q137" s="165">
        <v>0</v>
      </c>
      <c r="R137" s="166">
        <v>24863.534960000001</v>
      </c>
      <c r="S137" s="7"/>
      <c r="T137" s="7"/>
      <c r="U137" s="7"/>
      <c r="V137" s="7"/>
      <c r="W137" s="7"/>
      <c r="X137" s="7"/>
      <c r="Y137" s="7"/>
      <c r="Z137" s="7"/>
      <c r="AA137" s="7"/>
      <c r="AB137" s="7"/>
    </row>
    <row r="138" spans="1:28" ht="13.2">
      <c r="A138" s="167"/>
      <c r="B138" s="163" t="s">
        <v>5</v>
      </c>
      <c r="C138" s="163" t="s">
        <v>5</v>
      </c>
      <c r="D138" s="163" t="s">
        <v>5</v>
      </c>
      <c r="E138" s="163">
        <v>128</v>
      </c>
      <c r="F138" s="164">
        <v>0</v>
      </c>
      <c r="G138" s="165">
        <v>0</v>
      </c>
      <c r="H138" s="165">
        <v>0</v>
      </c>
      <c r="I138" s="165">
        <v>2824.9872599999999</v>
      </c>
      <c r="J138" s="165">
        <v>561.46208000000001</v>
      </c>
      <c r="K138" s="165">
        <v>3386.4493399999997</v>
      </c>
      <c r="L138" s="165">
        <v>17568.485190000003</v>
      </c>
      <c r="M138" s="165">
        <v>153.62025</v>
      </c>
      <c r="N138" s="165">
        <v>17722.105440000003</v>
      </c>
      <c r="O138" s="165">
        <v>21108.554780000002</v>
      </c>
      <c r="P138" s="165">
        <v>31077.46905</v>
      </c>
      <c r="Q138" s="165">
        <v>0</v>
      </c>
      <c r="R138" s="166">
        <v>31077.46905</v>
      </c>
      <c r="S138" s="7"/>
      <c r="T138" s="7"/>
      <c r="U138" s="7"/>
      <c r="V138" s="7"/>
      <c r="W138" s="7"/>
      <c r="X138" s="7"/>
      <c r="Y138" s="7"/>
      <c r="Z138" s="7"/>
      <c r="AA138" s="7"/>
      <c r="AB138" s="7"/>
    </row>
    <row r="139" spans="1:28" ht="13.2">
      <c r="A139" s="167"/>
      <c r="B139" s="167"/>
      <c r="C139" s="167"/>
      <c r="D139" s="163" t="s">
        <v>106</v>
      </c>
      <c r="E139" s="163">
        <v>129</v>
      </c>
      <c r="F139" s="164">
        <v>0</v>
      </c>
      <c r="G139" s="165">
        <v>0</v>
      </c>
      <c r="H139" s="165">
        <v>0</v>
      </c>
      <c r="I139" s="165">
        <v>8582.4412799999991</v>
      </c>
      <c r="J139" s="165">
        <v>2080.1053000000002</v>
      </c>
      <c r="K139" s="165">
        <v>10662.54658</v>
      </c>
      <c r="L139" s="165">
        <v>72348.411250000005</v>
      </c>
      <c r="M139" s="165">
        <v>466.94190999999995</v>
      </c>
      <c r="N139" s="165">
        <v>72815.353159999999</v>
      </c>
      <c r="O139" s="165">
        <v>83477.899739999993</v>
      </c>
      <c r="P139" s="165">
        <v>28021.626640000002</v>
      </c>
      <c r="Q139" s="165">
        <v>6.37798</v>
      </c>
      <c r="R139" s="166">
        <v>28028.00462</v>
      </c>
      <c r="S139" s="7"/>
      <c r="T139" s="7"/>
      <c r="U139" s="7"/>
      <c r="V139" s="7"/>
      <c r="W139" s="7"/>
      <c r="X139" s="7"/>
      <c r="Y139" s="7"/>
      <c r="Z139" s="7"/>
      <c r="AA139" s="7"/>
      <c r="AB139" s="7"/>
    </row>
    <row r="140" spans="1:28" ht="13.2">
      <c r="A140" s="167"/>
      <c r="B140" s="167"/>
      <c r="C140" s="167"/>
      <c r="D140" s="163" t="s">
        <v>190</v>
      </c>
      <c r="E140" s="163">
        <v>209</v>
      </c>
      <c r="F140" s="164">
        <v>0</v>
      </c>
      <c r="G140" s="165">
        <v>0</v>
      </c>
      <c r="H140" s="165">
        <v>0</v>
      </c>
      <c r="I140" s="165">
        <v>1173.5642700000001</v>
      </c>
      <c r="J140" s="165">
        <v>1.4573900000000002</v>
      </c>
      <c r="K140" s="165">
        <v>1175.0216599999999</v>
      </c>
      <c r="L140" s="165">
        <v>1538.1836000000001</v>
      </c>
      <c r="M140" s="165">
        <v>0</v>
      </c>
      <c r="N140" s="165">
        <v>1538.1836000000001</v>
      </c>
      <c r="O140" s="165">
        <v>2713.2052599999997</v>
      </c>
      <c r="P140" s="165">
        <v>12149.26225</v>
      </c>
      <c r="Q140" s="165">
        <v>0</v>
      </c>
      <c r="R140" s="166">
        <v>12149.26225</v>
      </c>
      <c r="S140" s="7"/>
      <c r="T140" s="7"/>
      <c r="U140" s="7"/>
      <c r="V140" s="7"/>
      <c r="W140" s="7"/>
      <c r="X140" s="7"/>
      <c r="Y140" s="7"/>
      <c r="Z140" s="7"/>
      <c r="AA140" s="7"/>
      <c r="AB140" s="7"/>
    </row>
    <row r="141" spans="1:28" ht="13.2">
      <c r="A141" s="167"/>
      <c r="B141" s="167"/>
      <c r="C141" s="167"/>
      <c r="D141" s="163" t="s">
        <v>107</v>
      </c>
      <c r="E141" s="163">
        <v>135</v>
      </c>
      <c r="F141" s="164">
        <v>0</v>
      </c>
      <c r="G141" s="165">
        <v>0</v>
      </c>
      <c r="H141" s="165">
        <v>0</v>
      </c>
      <c r="I141" s="165">
        <v>2089.43066</v>
      </c>
      <c r="J141" s="165">
        <v>41.641620000000003</v>
      </c>
      <c r="K141" s="165">
        <v>2131.0722799999999</v>
      </c>
      <c r="L141" s="165">
        <v>5839.6305899999998</v>
      </c>
      <c r="M141" s="165">
        <v>5.2576999999999998</v>
      </c>
      <c r="N141" s="165">
        <v>5844.8882899999999</v>
      </c>
      <c r="O141" s="165">
        <v>7975.9605700000002</v>
      </c>
      <c r="P141" s="165">
        <v>22411.197250000001</v>
      </c>
      <c r="Q141" s="165">
        <v>0</v>
      </c>
      <c r="R141" s="166">
        <v>22411.197250000001</v>
      </c>
      <c r="S141" s="7"/>
      <c r="T141" s="7"/>
      <c r="U141" s="7"/>
      <c r="V141" s="7"/>
      <c r="W141" s="7"/>
      <c r="X141" s="7"/>
      <c r="Y141" s="7"/>
      <c r="Z141" s="7"/>
      <c r="AA141" s="7"/>
      <c r="AB141" s="7"/>
    </row>
    <row r="142" spans="1:28" ht="13.2">
      <c r="A142" s="167"/>
      <c r="B142" s="167"/>
      <c r="C142" s="167"/>
      <c r="D142" s="163" t="s">
        <v>191</v>
      </c>
      <c r="E142" s="163">
        <v>130</v>
      </c>
      <c r="F142" s="164">
        <v>0</v>
      </c>
      <c r="G142" s="165">
        <v>0</v>
      </c>
      <c r="H142" s="165">
        <v>0</v>
      </c>
      <c r="I142" s="165">
        <v>2288.6104</v>
      </c>
      <c r="J142" s="165">
        <v>478.68665999999996</v>
      </c>
      <c r="K142" s="165">
        <v>2767.2970599999999</v>
      </c>
      <c r="L142" s="165">
        <v>2820.54576</v>
      </c>
      <c r="M142" s="165">
        <v>20.223220000000001</v>
      </c>
      <c r="N142" s="165">
        <v>2840.7689799999998</v>
      </c>
      <c r="O142" s="165">
        <v>5608.0660399999997</v>
      </c>
      <c r="P142" s="165">
        <v>22335.40481</v>
      </c>
      <c r="Q142" s="165">
        <v>0</v>
      </c>
      <c r="R142" s="166">
        <v>22335.40481</v>
      </c>
      <c r="S142" s="7"/>
      <c r="T142" s="7"/>
      <c r="U142" s="7"/>
      <c r="V142" s="7"/>
      <c r="W142" s="7"/>
      <c r="X142" s="7"/>
      <c r="Y142" s="7"/>
      <c r="Z142" s="7"/>
      <c r="AA142" s="7"/>
      <c r="AB142" s="7"/>
    </row>
    <row r="143" spans="1:28" ht="13.2">
      <c r="A143" s="167"/>
      <c r="B143" s="167"/>
      <c r="C143" s="163" t="s">
        <v>108</v>
      </c>
      <c r="D143" s="163" t="s">
        <v>108</v>
      </c>
      <c r="E143" s="171"/>
      <c r="F143" s="164">
        <v>0</v>
      </c>
      <c r="G143" s="165">
        <v>0</v>
      </c>
      <c r="H143" s="165">
        <v>0</v>
      </c>
      <c r="I143" s="165">
        <v>2249.4450400000001</v>
      </c>
      <c r="J143" s="165">
        <v>107.43101</v>
      </c>
      <c r="K143" s="165">
        <v>2356.8760499999999</v>
      </c>
      <c r="L143" s="165">
        <v>2721.4779199999998</v>
      </c>
      <c r="M143" s="165">
        <v>3.7251300000000001</v>
      </c>
      <c r="N143" s="165">
        <v>2725.2030499999996</v>
      </c>
      <c r="O143" s="165">
        <v>5082.0790999999999</v>
      </c>
      <c r="P143" s="165">
        <v>14999.98798</v>
      </c>
      <c r="Q143" s="165">
        <v>0</v>
      </c>
      <c r="R143" s="166">
        <v>14999.98798</v>
      </c>
      <c r="S143" s="7"/>
      <c r="T143" s="7"/>
      <c r="U143" s="7"/>
      <c r="V143" s="7"/>
      <c r="W143" s="7"/>
      <c r="X143" s="7"/>
      <c r="Y143" s="7"/>
      <c r="Z143" s="7"/>
      <c r="AA143" s="7"/>
      <c r="AB143" s="7"/>
    </row>
    <row r="144" spans="1:28" ht="13.2">
      <c r="A144" s="167"/>
      <c r="B144" s="167"/>
      <c r="C144" s="163" t="s">
        <v>192</v>
      </c>
      <c r="D144" s="163" t="s">
        <v>193</v>
      </c>
      <c r="E144" s="163">
        <v>127</v>
      </c>
      <c r="F144" s="164">
        <v>0</v>
      </c>
      <c r="G144" s="165">
        <v>0</v>
      </c>
      <c r="H144" s="165">
        <v>0</v>
      </c>
      <c r="I144" s="165">
        <v>2294.8338399999998</v>
      </c>
      <c r="J144" s="165">
        <v>28.730599999999999</v>
      </c>
      <c r="K144" s="165">
        <v>2323.5644400000001</v>
      </c>
      <c r="L144" s="165">
        <v>1506.14357</v>
      </c>
      <c r="M144" s="165">
        <v>9.5611100000000011</v>
      </c>
      <c r="N144" s="165">
        <v>1515.7046799999998</v>
      </c>
      <c r="O144" s="165">
        <v>3839.2691199999999</v>
      </c>
      <c r="P144" s="165">
        <v>27006.07633</v>
      </c>
      <c r="Q144" s="165">
        <v>0</v>
      </c>
      <c r="R144" s="166">
        <v>27006.07633</v>
      </c>
      <c r="S144" s="7"/>
      <c r="T144" s="7"/>
      <c r="U144" s="7"/>
      <c r="V144" s="7"/>
      <c r="W144" s="7"/>
      <c r="X144" s="7"/>
      <c r="Y144" s="7"/>
      <c r="Z144" s="7"/>
      <c r="AA144" s="7"/>
      <c r="AB144" s="7"/>
    </row>
    <row r="145" spans="1:28" ht="13.2">
      <c r="A145" s="167"/>
      <c r="B145" s="167"/>
      <c r="C145" s="163" t="s">
        <v>194</v>
      </c>
      <c r="D145" s="163" t="s">
        <v>195</v>
      </c>
      <c r="E145" s="163">
        <v>132</v>
      </c>
      <c r="F145" s="164">
        <v>0</v>
      </c>
      <c r="G145" s="165">
        <v>0</v>
      </c>
      <c r="H145" s="165">
        <v>0</v>
      </c>
      <c r="I145" s="165">
        <v>890.90638999999999</v>
      </c>
      <c r="J145" s="165">
        <v>0.27875</v>
      </c>
      <c r="K145" s="165">
        <v>891.18514000000005</v>
      </c>
      <c r="L145" s="165">
        <v>1925.0919099999999</v>
      </c>
      <c r="M145" s="165">
        <v>0</v>
      </c>
      <c r="N145" s="165">
        <v>1925.0919099999999</v>
      </c>
      <c r="O145" s="165">
        <v>2816.2770499999997</v>
      </c>
      <c r="P145" s="165">
        <v>15585.20385</v>
      </c>
      <c r="Q145" s="165">
        <v>0</v>
      </c>
      <c r="R145" s="166">
        <v>15585.20385</v>
      </c>
      <c r="S145" s="7"/>
      <c r="T145" s="7"/>
      <c r="U145" s="7"/>
      <c r="V145" s="7"/>
      <c r="W145" s="7"/>
      <c r="X145" s="7"/>
      <c r="Y145" s="7"/>
      <c r="Z145" s="7"/>
      <c r="AA145" s="7"/>
      <c r="AB145" s="7"/>
    </row>
    <row r="146" spans="1:28" ht="13.2">
      <c r="A146" s="167"/>
      <c r="B146" s="167"/>
      <c r="C146" s="167"/>
      <c r="D146" s="163" t="s">
        <v>196</v>
      </c>
      <c r="E146" s="163">
        <v>126</v>
      </c>
      <c r="F146" s="164">
        <v>0</v>
      </c>
      <c r="G146" s="165">
        <v>0</v>
      </c>
      <c r="H146" s="165">
        <v>0</v>
      </c>
      <c r="I146" s="165">
        <v>9791.2594200000003</v>
      </c>
      <c r="J146" s="165">
        <v>523.64414999999997</v>
      </c>
      <c r="K146" s="165">
        <v>10314.90357</v>
      </c>
      <c r="L146" s="165">
        <v>14178.563340000001</v>
      </c>
      <c r="M146" s="165">
        <v>51.699959999999997</v>
      </c>
      <c r="N146" s="165">
        <v>14230.263300000001</v>
      </c>
      <c r="O146" s="165">
        <v>24545.166870000001</v>
      </c>
      <c r="P146" s="165">
        <v>17187.68014</v>
      </c>
      <c r="Q146" s="165">
        <v>0</v>
      </c>
      <c r="R146" s="166">
        <v>17187.68014</v>
      </c>
      <c r="S146" s="7"/>
      <c r="T146" s="7"/>
      <c r="U146" s="7"/>
      <c r="V146" s="7"/>
      <c r="W146" s="7"/>
      <c r="X146" s="7"/>
      <c r="Y146" s="7"/>
      <c r="Z146" s="7"/>
      <c r="AA146" s="7"/>
      <c r="AB146" s="7"/>
    </row>
    <row r="147" spans="1:28" ht="13.2">
      <c r="A147" s="167"/>
      <c r="B147" s="167"/>
      <c r="C147" s="163" t="s">
        <v>197</v>
      </c>
      <c r="D147" s="163" t="s">
        <v>198</v>
      </c>
      <c r="E147" s="163">
        <v>131</v>
      </c>
      <c r="F147" s="164">
        <v>0</v>
      </c>
      <c r="G147" s="165">
        <v>0</v>
      </c>
      <c r="H147" s="165">
        <v>0</v>
      </c>
      <c r="I147" s="165">
        <v>1620.3192900000001</v>
      </c>
      <c r="J147" s="165">
        <v>6.9352299999999998</v>
      </c>
      <c r="K147" s="165">
        <v>1627.25452</v>
      </c>
      <c r="L147" s="165">
        <v>2261.4447400000004</v>
      </c>
      <c r="M147" s="165">
        <v>2.7210000000000002E-2</v>
      </c>
      <c r="N147" s="165">
        <v>2261.4719500000001</v>
      </c>
      <c r="O147" s="165">
        <v>3888.7264700000001</v>
      </c>
      <c r="P147" s="165">
        <v>4790.9937800000007</v>
      </c>
      <c r="Q147" s="165">
        <v>0</v>
      </c>
      <c r="R147" s="166">
        <v>4790.9937800000007</v>
      </c>
      <c r="S147" s="7"/>
      <c r="T147" s="7"/>
      <c r="U147" s="7"/>
      <c r="V147" s="7"/>
      <c r="W147" s="7"/>
      <c r="X147" s="7"/>
      <c r="Y147" s="7"/>
      <c r="Z147" s="7"/>
      <c r="AA147" s="7"/>
      <c r="AB147" s="7"/>
    </row>
    <row r="148" spans="1:28" ht="13.2">
      <c r="A148" s="167"/>
      <c r="B148" s="167"/>
      <c r="C148" s="167"/>
      <c r="D148" s="163" t="s">
        <v>199</v>
      </c>
      <c r="E148" s="163">
        <v>124</v>
      </c>
      <c r="F148" s="164">
        <v>0</v>
      </c>
      <c r="G148" s="165">
        <v>0</v>
      </c>
      <c r="H148" s="165">
        <v>0</v>
      </c>
      <c r="I148" s="165">
        <v>5340.9479700000002</v>
      </c>
      <c r="J148" s="165">
        <v>175.11464000000001</v>
      </c>
      <c r="K148" s="165">
        <v>5516.0626099999999</v>
      </c>
      <c r="L148" s="165">
        <v>13577.49036</v>
      </c>
      <c r="M148" s="165">
        <v>38.379419999999996</v>
      </c>
      <c r="N148" s="165">
        <v>13615.869779999999</v>
      </c>
      <c r="O148" s="165">
        <v>19131.932390000002</v>
      </c>
      <c r="P148" s="165">
        <v>7930.9870099999998</v>
      </c>
      <c r="Q148" s="165">
        <v>0</v>
      </c>
      <c r="R148" s="166">
        <v>7930.9870099999998</v>
      </c>
      <c r="S148" s="7"/>
      <c r="T148" s="7"/>
      <c r="U148" s="7"/>
      <c r="V148" s="7"/>
      <c r="W148" s="7"/>
      <c r="X148" s="7"/>
      <c r="Y148" s="7"/>
      <c r="Z148" s="7"/>
      <c r="AA148" s="7"/>
      <c r="AB148" s="7"/>
    </row>
    <row r="149" spans="1:28" ht="13.2">
      <c r="A149" s="167"/>
      <c r="B149" s="167"/>
      <c r="C149" s="163" t="s">
        <v>200</v>
      </c>
      <c r="D149" s="163" t="s">
        <v>201</v>
      </c>
      <c r="E149" s="163">
        <v>166</v>
      </c>
      <c r="F149" s="164">
        <v>0</v>
      </c>
      <c r="G149" s="165">
        <v>0</v>
      </c>
      <c r="H149" s="165">
        <v>0</v>
      </c>
      <c r="I149" s="165">
        <v>1221.0766100000001</v>
      </c>
      <c r="J149" s="165">
        <v>1.1815899999999999</v>
      </c>
      <c r="K149" s="165">
        <v>1222.2582</v>
      </c>
      <c r="L149" s="165">
        <v>461.61478000000005</v>
      </c>
      <c r="M149" s="165">
        <v>0</v>
      </c>
      <c r="N149" s="165">
        <v>461.61478000000005</v>
      </c>
      <c r="O149" s="165">
        <v>1683.8729799999999</v>
      </c>
      <c r="P149" s="165">
        <v>9307.67958</v>
      </c>
      <c r="Q149" s="165">
        <v>0</v>
      </c>
      <c r="R149" s="166">
        <v>9307.67958</v>
      </c>
      <c r="S149" s="7"/>
      <c r="T149" s="7"/>
      <c r="U149" s="7"/>
      <c r="V149" s="7"/>
      <c r="W149" s="7"/>
      <c r="X149" s="7"/>
      <c r="Y149" s="7"/>
      <c r="Z149" s="7"/>
      <c r="AA149" s="7"/>
      <c r="AB149" s="7"/>
    </row>
    <row r="150" spans="1:28" ht="13.2">
      <c r="A150" s="167"/>
      <c r="B150" s="163" t="s">
        <v>6</v>
      </c>
      <c r="C150" s="163" t="s">
        <v>109</v>
      </c>
      <c r="D150" s="163" t="s">
        <v>202</v>
      </c>
      <c r="E150" s="163">
        <v>190</v>
      </c>
      <c r="F150" s="164">
        <v>0</v>
      </c>
      <c r="G150" s="165">
        <v>0</v>
      </c>
      <c r="H150" s="165">
        <v>0</v>
      </c>
      <c r="I150" s="165">
        <v>1564.13436</v>
      </c>
      <c r="J150" s="165">
        <v>0.20660000000000001</v>
      </c>
      <c r="K150" s="165">
        <v>1564.34096</v>
      </c>
      <c r="L150" s="165">
        <v>1196.1936599999999</v>
      </c>
      <c r="M150" s="165">
        <v>0</v>
      </c>
      <c r="N150" s="165">
        <v>1196.1936599999999</v>
      </c>
      <c r="O150" s="165">
        <v>2760.5346199999999</v>
      </c>
      <c r="P150" s="165">
        <v>23947.437100000003</v>
      </c>
      <c r="Q150" s="165">
        <v>0</v>
      </c>
      <c r="R150" s="166">
        <v>23947.437100000003</v>
      </c>
      <c r="S150" s="7"/>
      <c r="T150" s="7"/>
      <c r="U150" s="7"/>
      <c r="V150" s="7"/>
      <c r="W150" s="7"/>
      <c r="X150" s="7"/>
      <c r="Y150" s="7"/>
      <c r="Z150" s="7"/>
      <c r="AA150" s="7"/>
      <c r="AB150" s="7"/>
    </row>
    <row r="151" spans="1:28" ht="13.2">
      <c r="A151" s="167"/>
      <c r="B151" s="163" t="s">
        <v>7</v>
      </c>
      <c r="C151" s="163" t="s">
        <v>203</v>
      </c>
      <c r="D151" s="163" t="s">
        <v>203</v>
      </c>
      <c r="E151" s="163">
        <v>79</v>
      </c>
      <c r="F151" s="164">
        <v>0</v>
      </c>
      <c r="G151" s="165">
        <v>0</v>
      </c>
      <c r="H151" s="165">
        <v>0</v>
      </c>
      <c r="I151" s="165">
        <v>2087.5027599999999</v>
      </c>
      <c r="J151" s="165">
        <v>0.18694999999999998</v>
      </c>
      <c r="K151" s="165">
        <v>2087.6897100000001</v>
      </c>
      <c r="L151" s="165">
        <v>3028.0961899999998</v>
      </c>
      <c r="M151" s="165">
        <v>0</v>
      </c>
      <c r="N151" s="165">
        <v>3028.0961899999998</v>
      </c>
      <c r="O151" s="165">
        <v>5115.7859000000008</v>
      </c>
      <c r="P151" s="165">
        <v>25586.108749999999</v>
      </c>
      <c r="Q151" s="165">
        <v>0</v>
      </c>
      <c r="R151" s="166">
        <v>25586.108749999999</v>
      </c>
      <c r="S151" s="7"/>
      <c r="T151" s="7"/>
      <c r="U151" s="7"/>
      <c r="V151" s="7"/>
      <c r="W151" s="7"/>
      <c r="X151" s="7"/>
      <c r="Y151" s="7"/>
      <c r="Z151" s="7"/>
      <c r="AA151" s="7"/>
      <c r="AB151" s="7"/>
    </row>
    <row r="152" spans="1:28" ht="13.2">
      <c r="A152" s="167"/>
      <c r="B152" s="167"/>
      <c r="C152" s="163" t="s">
        <v>7</v>
      </c>
      <c r="D152" s="163" t="s">
        <v>7</v>
      </c>
      <c r="E152" s="163">
        <v>76</v>
      </c>
      <c r="F152" s="164">
        <v>0</v>
      </c>
      <c r="G152" s="165">
        <v>0</v>
      </c>
      <c r="H152" s="165">
        <v>0</v>
      </c>
      <c r="I152" s="165">
        <v>939.44339000000002</v>
      </c>
      <c r="J152" s="165">
        <v>162.48483999999999</v>
      </c>
      <c r="K152" s="165">
        <v>1101.92823</v>
      </c>
      <c r="L152" s="165">
        <v>3548.4126699999997</v>
      </c>
      <c r="M152" s="165">
        <v>0</v>
      </c>
      <c r="N152" s="165">
        <v>3548.4126699999997</v>
      </c>
      <c r="O152" s="165">
        <v>4650.3409000000001</v>
      </c>
      <c r="P152" s="165">
        <v>28517.718270000001</v>
      </c>
      <c r="Q152" s="165">
        <v>0</v>
      </c>
      <c r="R152" s="166">
        <v>28517.718270000001</v>
      </c>
      <c r="S152" s="7"/>
      <c r="T152" s="7"/>
      <c r="U152" s="7"/>
      <c r="V152" s="7"/>
      <c r="W152" s="7"/>
      <c r="X152" s="7"/>
      <c r="Y152" s="7"/>
      <c r="Z152" s="7"/>
      <c r="AA152" s="7"/>
      <c r="AB152" s="7"/>
    </row>
    <row r="153" spans="1:28" ht="13.2">
      <c r="A153" s="167"/>
      <c r="B153" s="167"/>
      <c r="C153" s="163" t="s">
        <v>204</v>
      </c>
      <c r="D153" s="163" t="s">
        <v>204</v>
      </c>
      <c r="E153" s="163">
        <v>216</v>
      </c>
      <c r="F153" s="164">
        <v>0</v>
      </c>
      <c r="G153" s="165">
        <v>0</v>
      </c>
      <c r="H153" s="165">
        <v>0</v>
      </c>
      <c r="I153" s="165">
        <v>499.94410999999997</v>
      </c>
      <c r="J153" s="165">
        <v>0</v>
      </c>
      <c r="K153" s="165">
        <v>499.94410999999997</v>
      </c>
      <c r="L153" s="165">
        <v>590.61293000000001</v>
      </c>
      <c r="M153" s="165">
        <v>0</v>
      </c>
      <c r="N153" s="165">
        <v>590.61293000000001</v>
      </c>
      <c r="O153" s="165">
        <v>1090.5570400000001</v>
      </c>
      <c r="P153" s="165">
        <v>12118.877339999999</v>
      </c>
      <c r="Q153" s="165">
        <v>0</v>
      </c>
      <c r="R153" s="166">
        <v>12118.877339999999</v>
      </c>
      <c r="S153" s="7"/>
      <c r="T153" s="7"/>
      <c r="U153" s="7"/>
      <c r="V153" s="7"/>
      <c r="W153" s="7"/>
      <c r="X153" s="7"/>
      <c r="Y153" s="7"/>
      <c r="Z153" s="7"/>
      <c r="AA153" s="7"/>
      <c r="AB153" s="7"/>
    </row>
    <row r="154" spans="1:28" ht="13.2">
      <c r="A154" s="167"/>
      <c r="B154" s="167"/>
      <c r="C154" s="163" t="s">
        <v>205</v>
      </c>
      <c r="D154" s="163" t="s">
        <v>205</v>
      </c>
      <c r="E154" s="163">
        <v>164</v>
      </c>
      <c r="F154" s="164">
        <v>0</v>
      </c>
      <c r="G154" s="165">
        <v>0</v>
      </c>
      <c r="H154" s="165">
        <v>0</v>
      </c>
      <c r="I154" s="165">
        <v>2058.4275299999999</v>
      </c>
      <c r="J154" s="165">
        <v>3.3500000000000001E-3</v>
      </c>
      <c r="K154" s="165">
        <v>2058.4308799999999</v>
      </c>
      <c r="L154" s="165">
        <v>4475.5929400000005</v>
      </c>
      <c r="M154" s="165">
        <v>0</v>
      </c>
      <c r="N154" s="165">
        <v>4475.5929400000005</v>
      </c>
      <c r="O154" s="165">
        <v>6534.0238200000003</v>
      </c>
      <c r="P154" s="165">
        <v>51097.458170000005</v>
      </c>
      <c r="Q154" s="165">
        <v>0</v>
      </c>
      <c r="R154" s="166">
        <v>51097.458170000005</v>
      </c>
      <c r="S154" s="7"/>
      <c r="T154" s="7"/>
      <c r="U154" s="7"/>
      <c r="V154" s="7"/>
      <c r="W154" s="7"/>
      <c r="X154" s="7"/>
      <c r="Y154" s="7"/>
      <c r="Z154" s="7"/>
      <c r="AA154" s="7"/>
      <c r="AB154" s="7"/>
    </row>
    <row r="155" spans="1:28" ht="13.2">
      <c r="A155" s="167"/>
      <c r="B155" s="167"/>
      <c r="C155" s="163" t="s">
        <v>206</v>
      </c>
      <c r="D155" s="163" t="s">
        <v>206</v>
      </c>
      <c r="E155" s="163">
        <v>217</v>
      </c>
      <c r="F155" s="164">
        <v>0</v>
      </c>
      <c r="G155" s="165">
        <v>0</v>
      </c>
      <c r="H155" s="165">
        <v>0</v>
      </c>
      <c r="I155" s="165">
        <v>889.15409</v>
      </c>
      <c r="J155" s="165">
        <v>0</v>
      </c>
      <c r="K155" s="165">
        <v>889.15409</v>
      </c>
      <c r="L155" s="165">
        <v>1515.84131</v>
      </c>
      <c r="M155" s="165">
        <v>0</v>
      </c>
      <c r="N155" s="165">
        <v>1515.84131</v>
      </c>
      <c r="O155" s="165">
        <v>2404.9953999999998</v>
      </c>
      <c r="P155" s="165">
        <v>18382.09246</v>
      </c>
      <c r="Q155" s="165">
        <v>0</v>
      </c>
      <c r="R155" s="166">
        <v>18382.09246</v>
      </c>
      <c r="S155" s="7"/>
      <c r="T155" s="7"/>
      <c r="U155" s="7"/>
      <c r="V155" s="7"/>
      <c r="W155" s="7"/>
      <c r="X155" s="7"/>
      <c r="Y155" s="7"/>
      <c r="Z155" s="7"/>
      <c r="AA155" s="7"/>
      <c r="AB155" s="7"/>
    </row>
    <row r="156" spans="1:28" ht="13.2">
      <c r="A156" s="167"/>
      <c r="B156" s="167"/>
      <c r="C156" s="163" t="s">
        <v>207</v>
      </c>
      <c r="D156" s="163" t="s">
        <v>208</v>
      </c>
      <c r="E156" s="163">
        <v>159</v>
      </c>
      <c r="F156" s="164">
        <v>0</v>
      </c>
      <c r="G156" s="165">
        <v>0</v>
      </c>
      <c r="H156" s="165">
        <v>0</v>
      </c>
      <c r="I156" s="165">
        <v>950.08581000000004</v>
      </c>
      <c r="J156" s="165">
        <v>3.16E-3</v>
      </c>
      <c r="K156" s="165">
        <v>950.08897000000002</v>
      </c>
      <c r="L156" s="165">
        <v>2637.11625</v>
      </c>
      <c r="M156" s="165">
        <v>0</v>
      </c>
      <c r="N156" s="165">
        <v>2637.11625</v>
      </c>
      <c r="O156" s="165">
        <v>3587.2052200000003</v>
      </c>
      <c r="P156" s="165">
        <v>27477.18246</v>
      </c>
      <c r="Q156" s="165">
        <v>0</v>
      </c>
      <c r="R156" s="166">
        <v>27477.18246</v>
      </c>
      <c r="S156" s="7"/>
      <c r="T156" s="7"/>
      <c r="U156" s="7"/>
      <c r="V156" s="7"/>
      <c r="W156" s="7"/>
      <c r="X156" s="7"/>
      <c r="Y156" s="7"/>
      <c r="Z156" s="7"/>
      <c r="AA156" s="7"/>
      <c r="AB156" s="7"/>
    </row>
    <row r="157" spans="1:28" ht="13.2">
      <c r="A157" s="167"/>
      <c r="B157" s="167"/>
      <c r="C157" s="163" t="s">
        <v>110</v>
      </c>
      <c r="D157" s="163" t="s">
        <v>110</v>
      </c>
      <c r="E157" s="163">
        <v>191</v>
      </c>
      <c r="F157" s="164">
        <v>0</v>
      </c>
      <c r="G157" s="165">
        <v>0</v>
      </c>
      <c r="H157" s="165">
        <v>0</v>
      </c>
      <c r="I157" s="165">
        <v>2171.9880800000001</v>
      </c>
      <c r="J157" s="165">
        <v>25.778200000000002</v>
      </c>
      <c r="K157" s="165">
        <v>2197.7662799999998</v>
      </c>
      <c r="L157" s="165">
        <v>5130.08079</v>
      </c>
      <c r="M157" s="165">
        <v>0</v>
      </c>
      <c r="N157" s="165">
        <v>5130.08079</v>
      </c>
      <c r="O157" s="165">
        <v>7327.8470700000007</v>
      </c>
      <c r="P157" s="165">
        <v>20908.623489999998</v>
      </c>
      <c r="Q157" s="165">
        <v>0</v>
      </c>
      <c r="R157" s="166">
        <v>20908.623489999998</v>
      </c>
      <c r="S157" s="7"/>
      <c r="T157" s="7"/>
      <c r="U157" s="7"/>
      <c r="V157" s="7"/>
      <c r="W157" s="7"/>
      <c r="X157" s="7"/>
      <c r="Y157" s="7"/>
      <c r="Z157" s="7"/>
      <c r="AA157" s="7"/>
      <c r="AB157" s="7"/>
    </row>
    <row r="158" spans="1:28" ht="13.2">
      <c r="A158" s="167"/>
      <c r="B158" s="167"/>
      <c r="C158" s="163" t="s">
        <v>209</v>
      </c>
      <c r="D158" s="163" t="s">
        <v>210</v>
      </c>
      <c r="E158" s="163">
        <v>167</v>
      </c>
      <c r="F158" s="164">
        <v>0</v>
      </c>
      <c r="G158" s="165">
        <v>0</v>
      </c>
      <c r="H158" s="165">
        <v>0</v>
      </c>
      <c r="I158" s="165">
        <v>896.01791000000003</v>
      </c>
      <c r="J158" s="165">
        <v>0</v>
      </c>
      <c r="K158" s="165">
        <v>896.01791000000003</v>
      </c>
      <c r="L158" s="165">
        <v>2004.03215</v>
      </c>
      <c r="M158" s="165">
        <v>0</v>
      </c>
      <c r="N158" s="165">
        <v>2004.03215</v>
      </c>
      <c r="O158" s="165">
        <v>2900.05006</v>
      </c>
      <c r="P158" s="165">
        <v>14737.785619999999</v>
      </c>
      <c r="Q158" s="165">
        <v>0</v>
      </c>
      <c r="R158" s="166">
        <v>14737.785619999999</v>
      </c>
      <c r="S158" s="7"/>
      <c r="T158" s="7"/>
      <c r="U158" s="7"/>
      <c r="V158" s="7"/>
      <c r="W158" s="7"/>
      <c r="X158" s="7"/>
      <c r="Y158" s="7"/>
      <c r="Z158" s="7"/>
      <c r="AA158" s="7"/>
      <c r="AB158" s="7"/>
    </row>
    <row r="159" spans="1:28" ht="13.2">
      <c r="A159" s="167"/>
      <c r="B159" s="167"/>
      <c r="C159" s="163" t="s">
        <v>154</v>
      </c>
      <c r="D159" s="163" t="s">
        <v>154</v>
      </c>
      <c r="E159" s="163">
        <v>224</v>
      </c>
      <c r="F159" s="164">
        <v>0</v>
      </c>
      <c r="G159" s="165">
        <v>0</v>
      </c>
      <c r="H159" s="165">
        <v>0</v>
      </c>
      <c r="I159" s="165">
        <v>91.923210000000012</v>
      </c>
      <c r="J159" s="165">
        <v>0</v>
      </c>
      <c r="K159" s="165">
        <v>91.923210000000012</v>
      </c>
      <c r="L159" s="165">
        <v>229.14579999999998</v>
      </c>
      <c r="M159" s="165">
        <v>0</v>
      </c>
      <c r="N159" s="165">
        <v>229.14579999999998</v>
      </c>
      <c r="O159" s="165">
        <v>321.06900999999999</v>
      </c>
      <c r="P159" s="165">
        <v>12279.657999999999</v>
      </c>
      <c r="Q159" s="165">
        <v>0</v>
      </c>
      <c r="R159" s="166">
        <v>12279.657999999999</v>
      </c>
      <c r="S159" s="7"/>
      <c r="T159" s="7"/>
      <c r="U159" s="7"/>
      <c r="V159" s="7"/>
      <c r="W159" s="7"/>
      <c r="X159" s="7"/>
      <c r="Y159" s="7"/>
      <c r="Z159" s="7"/>
      <c r="AA159" s="7"/>
      <c r="AB159" s="7"/>
    </row>
    <row r="160" spans="1:28" ht="13.2">
      <c r="A160" s="167"/>
      <c r="B160" s="163" t="s">
        <v>8</v>
      </c>
      <c r="C160" s="163" t="s">
        <v>111</v>
      </c>
      <c r="D160" s="163" t="s">
        <v>112</v>
      </c>
      <c r="E160" s="163">
        <v>37</v>
      </c>
      <c r="F160" s="164">
        <v>0</v>
      </c>
      <c r="G160" s="165">
        <v>0</v>
      </c>
      <c r="H160" s="165">
        <v>0</v>
      </c>
      <c r="I160" s="165">
        <v>2574.1975000000002</v>
      </c>
      <c r="J160" s="165">
        <v>16.28792</v>
      </c>
      <c r="K160" s="165">
        <v>2590.48542</v>
      </c>
      <c r="L160" s="165">
        <v>8704.9970699999994</v>
      </c>
      <c r="M160" s="165">
        <v>8.4330499999999997</v>
      </c>
      <c r="N160" s="165">
        <v>8713.4301199999991</v>
      </c>
      <c r="O160" s="165">
        <v>11303.91554</v>
      </c>
      <c r="P160" s="165">
        <v>16343.516119999998</v>
      </c>
      <c r="Q160" s="165">
        <v>0</v>
      </c>
      <c r="R160" s="166">
        <v>16343.516119999998</v>
      </c>
      <c r="S160" s="7"/>
      <c r="T160" s="7"/>
      <c r="U160" s="7"/>
      <c r="V160" s="7"/>
      <c r="W160" s="7"/>
      <c r="X160" s="7"/>
      <c r="Y160" s="7"/>
      <c r="Z160" s="7"/>
      <c r="AA160" s="7"/>
      <c r="AB160" s="7"/>
    </row>
    <row r="161" spans="1:28" ht="13.2">
      <c r="A161" s="167"/>
      <c r="B161" s="163" t="s">
        <v>9</v>
      </c>
      <c r="C161" s="163" t="s">
        <v>211</v>
      </c>
      <c r="D161" s="163" t="s">
        <v>211</v>
      </c>
      <c r="E161" s="163">
        <v>194</v>
      </c>
      <c r="F161" s="164">
        <v>0</v>
      </c>
      <c r="G161" s="165">
        <v>0</v>
      </c>
      <c r="H161" s="165">
        <v>0</v>
      </c>
      <c r="I161" s="165">
        <v>615.82605000000001</v>
      </c>
      <c r="J161" s="165">
        <v>0.20671999999999999</v>
      </c>
      <c r="K161" s="165">
        <v>616.03277000000003</v>
      </c>
      <c r="L161" s="165">
        <v>396.14454000000001</v>
      </c>
      <c r="M161" s="165">
        <v>0</v>
      </c>
      <c r="N161" s="165">
        <v>396.14454000000001</v>
      </c>
      <c r="O161" s="165">
        <v>1012.17731</v>
      </c>
      <c r="P161" s="165">
        <v>15385.94449</v>
      </c>
      <c r="Q161" s="165">
        <v>0</v>
      </c>
      <c r="R161" s="166">
        <v>15385.94449</v>
      </c>
      <c r="S161" s="7"/>
      <c r="T161" s="7"/>
      <c r="U161" s="7"/>
      <c r="V161" s="7"/>
      <c r="W161" s="7"/>
      <c r="X161" s="7"/>
      <c r="Y161" s="7"/>
      <c r="Z161" s="7"/>
      <c r="AA161" s="7"/>
      <c r="AB161" s="7"/>
    </row>
    <row r="162" spans="1:28" ht="13.2">
      <c r="A162" s="167"/>
      <c r="B162" s="167"/>
      <c r="C162" s="163" t="s">
        <v>212</v>
      </c>
      <c r="D162" s="163" t="s">
        <v>213</v>
      </c>
      <c r="E162" s="163">
        <v>192</v>
      </c>
      <c r="F162" s="164">
        <v>0</v>
      </c>
      <c r="G162" s="165">
        <v>0</v>
      </c>
      <c r="H162" s="165">
        <v>0</v>
      </c>
      <c r="I162" s="165">
        <v>990.97018999999989</v>
      </c>
      <c r="J162" s="165">
        <v>57.403260000000003</v>
      </c>
      <c r="K162" s="165">
        <v>1048.37345</v>
      </c>
      <c r="L162" s="165">
        <v>1806.8883700000001</v>
      </c>
      <c r="M162" s="165">
        <v>5.6644700000000006</v>
      </c>
      <c r="N162" s="165">
        <v>1812.5528400000001</v>
      </c>
      <c r="O162" s="165">
        <v>2860.9262899999999</v>
      </c>
      <c r="P162" s="165">
        <v>25803.968140000001</v>
      </c>
      <c r="Q162" s="165">
        <v>0</v>
      </c>
      <c r="R162" s="166">
        <v>25803.968140000001</v>
      </c>
      <c r="S162" s="7"/>
      <c r="T162" s="7"/>
      <c r="U162" s="7"/>
      <c r="V162" s="7"/>
      <c r="W162" s="7"/>
      <c r="X162" s="7"/>
      <c r="Y162" s="7"/>
      <c r="Z162" s="7"/>
      <c r="AA162" s="7"/>
      <c r="AB162" s="7"/>
    </row>
    <row r="163" spans="1:28" ht="13.2">
      <c r="A163" s="167"/>
      <c r="B163" s="167"/>
      <c r="C163" s="163" t="s">
        <v>9</v>
      </c>
      <c r="D163" s="163" t="s">
        <v>214</v>
      </c>
      <c r="E163" s="163">
        <v>172</v>
      </c>
      <c r="F163" s="164">
        <v>0</v>
      </c>
      <c r="G163" s="165">
        <v>0</v>
      </c>
      <c r="H163" s="165">
        <v>0</v>
      </c>
      <c r="I163" s="165">
        <v>649.25240000000008</v>
      </c>
      <c r="J163" s="165">
        <v>0.39621000000000001</v>
      </c>
      <c r="K163" s="165">
        <v>649.64860999999996</v>
      </c>
      <c r="L163" s="165">
        <v>1943.11916</v>
      </c>
      <c r="M163" s="165">
        <v>0</v>
      </c>
      <c r="N163" s="165">
        <v>1943.11916</v>
      </c>
      <c r="O163" s="165">
        <v>2592.7677699999999</v>
      </c>
      <c r="P163" s="165">
        <v>12939.851460000002</v>
      </c>
      <c r="Q163" s="165">
        <v>0</v>
      </c>
      <c r="R163" s="166">
        <v>12939.851460000002</v>
      </c>
      <c r="S163" s="7"/>
      <c r="T163" s="7"/>
      <c r="U163" s="7"/>
      <c r="V163" s="7"/>
      <c r="W163" s="7"/>
      <c r="X163" s="7"/>
      <c r="Y163" s="7"/>
      <c r="Z163" s="7"/>
      <c r="AA163" s="7"/>
      <c r="AB163" s="7"/>
    </row>
    <row r="164" spans="1:28" ht="13.2">
      <c r="A164" s="167"/>
      <c r="B164" s="167"/>
      <c r="C164" s="163" t="s">
        <v>215</v>
      </c>
      <c r="D164" s="163" t="s">
        <v>216</v>
      </c>
      <c r="E164" s="163">
        <v>193</v>
      </c>
      <c r="F164" s="164">
        <v>0</v>
      </c>
      <c r="G164" s="165">
        <v>0</v>
      </c>
      <c r="H164" s="165">
        <v>0</v>
      </c>
      <c r="I164" s="165">
        <v>766.02351999999996</v>
      </c>
      <c r="J164" s="165">
        <v>2.546E-2</v>
      </c>
      <c r="K164" s="165">
        <v>766.04898000000003</v>
      </c>
      <c r="L164" s="165">
        <v>502.59323000000001</v>
      </c>
      <c r="M164" s="165">
        <v>0</v>
      </c>
      <c r="N164" s="165">
        <v>502.59323000000001</v>
      </c>
      <c r="O164" s="165">
        <v>1268.64221</v>
      </c>
      <c r="P164" s="165">
        <v>22974.322700000001</v>
      </c>
      <c r="Q164" s="165">
        <v>0</v>
      </c>
      <c r="R164" s="166">
        <v>22974.322700000001</v>
      </c>
      <c r="S164" s="7"/>
      <c r="T164" s="7"/>
      <c r="U164" s="7"/>
      <c r="V164" s="7"/>
      <c r="W164" s="7"/>
      <c r="X164" s="7"/>
      <c r="Y164" s="7"/>
      <c r="Z164" s="7"/>
      <c r="AA164" s="7"/>
      <c r="AB164" s="7"/>
    </row>
    <row r="165" spans="1:28" ht="13.2">
      <c r="A165" s="167"/>
      <c r="B165" s="167"/>
      <c r="C165" s="163" t="s">
        <v>217</v>
      </c>
      <c r="D165" s="163" t="s">
        <v>218</v>
      </c>
      <c r="E165" s="163">
        <v>215</v>
      </c>
      <c r="F165" s="164">
        <v>0</v>
      </c>
      <c r="G165" s="165">
        <v>0</v>
      </c>
      <c r="H165" s="165">
        <v>0</v>
      </c>
      <c r="I165" s="165">
        <v>309.77206000000001</v>
      </c>
      <c r="J165" s="165">
        <v>0</v>
      </c>
      <c r="K165" s="165">
        <v>309.77206000000001</v>
      </c>
      <c r="L165" s="165">
        <v>420.09172999999998</v>
      </c>
      <c r="M165" s="165">
        <v>0</v>
      </c>
      <c r="N165" s="165">
        <v>420.09172999999998</v>
      </c>
      <c r="O165" s="165">
        <v>729.86378999999999</v>
      </c>
      <c r="P165" s="165">
        <v>6529.3750099999997</v>
      </c>
      <c r="Q165" s="165">
        <v>0</v>
      </c>
      <c r="R165" s="166">
        <v>6529.3750099999997</v>
      </c>
      <c r="S165" s="7"/>
      <c r="T165" s="7"/>
      <c r="U165" s="7"/>
      <c r="V165" s="7"/>
      <c r="W165" s="7"/>
      <c r="X165" s="7"/>
      <c r="Y165" s="7"/>
      <c r="Z165" s="7"/>
      <c r="AA165" s="7"/>
      <c r="AB165" s="7"/>
    </row>
    <row r="166" spans="1:28" ht="13.2">
      <c r="A166" s="167"/>
      <c r="B166" s="167"/>
      <c r="C166" s="163" t="s">
        <v>219</v>
      </c>
      <c r="D166" s="163" t="s">
        <v>220</v>
      </c>
      <c r="E166" s="163">
        <v>174</v>
      </c>
      <c r="F166" s="164">
        <v>0</v>
      </c>
      <c r="G166" s="165">
        <v>0</v>
      </c>
      <c r="H166" s="165">
        <v>0</v>
      </c>
      <c r="I166" s="165">
        <v>0</v>
      </c>
      <c r="J166" s="165">
        <v>0</v>
      </c>
      <c r="K166" s="165">
        <v>0</v>
      </c>
      <c r="L166" s="165">
        <v>0</v>
      </c>
      <c r="M166" s="165">
        <v>0</v>
      </c>
      <c r="N166" s="165">
        <v>0</v>
      </c>
      <c r="O166" s="165">
        <v>0</v>
      </c>
      <c r="P166" s="165">
        <v>16.693830000000002</v>
      </c>
      <c r="Q166" s="165">
        <v>0</v>
      </c>
      <c r="R166" s="166">
        <v>16.693830000000002</v>
      </c>
      <c r="S166" s="7"/>
      <c r="T166" s="7"/>
      <c r="U166" s="7"/>
      <c r="V166" s="7"/>
      <c r="W166" s="7"/>
      <c r="X166" s="7"/>
      <c r="Y166" s="7"/>
      <c r="Z166" s="7"/>
      <c r="AA166" s="7"/>
      <c r="AB166" s="7"/>
    </row>
    <row r="167" spans="1:28" ht="13.2">
      <c r="A167" s="167"/>
      <c r="B167" s="163" t="s">
        <v>10</v>
      </c>
      <c r="C167" s="163" t="s">
        <v>10</v>
      </c>
      <c r="D167" s="163" t="s">
        <v>10</v>
      </c>
      <c r="E167" s="163">
        <v>65</v>
      </c>
      <c r="F167" s="164">
        <v>0</v>
      </c>
      <c r="G167" s="165">
        <v>0</v>
      </c>
      <c r="H167" s="165">
        <v>0</v>
      </c>
      <c r="I167" s="165">
        <v>1144.58989</v>
      </c>
      <c r="J167" s="165">
        <v>0.18609999999999999</v>
      </c>
      <c r="K167" s="165">
        <v>1144.7759900000001</v>
      </c>
      <c r="L167" s="165">
        <v>6148.5631199999998</v>
      </c>
      <c r="M167" s="165">
        <v>0</v>
      </c>
      <c r="N167" s="165">
        <v>6148.5631199999998</v>
      </c>
      <c r="O167" s="165">
        <v>7293.3391099999999</v>
      </c>
      <c r="P167" s="165">
        <v>29664.907340000002</v>
      </c>
      <c r="Q167" s="165">
        <v>0</v>
      </c>
      <c r="R167" s="166">
        <v>29664.907340000002</v>
      </c>
      <c r="S167" s="7"/>
      <c r="T167" s="7"/>
      <c r="U167" s="7"/>
      <c r="V167" s="7"/>
      <c r="W167" s="7"/>
      <c r="X167" s="7"/>
      <c r="Y167" s="7"/>
      <c r="Z167" s="7"/>
      <c r="AA167" s="7"/>
      <c r="AB167" s="7"/>
    </row>
    <row r="168" spans="1:28" ht="13.2">
      <c r="A168" s="167"/>
      <c r="B168" s="167"/>
      <c r="C168" s="163" t="s">
        <v>221</v>
      </c>
      <c r="D168" s="163" t="s">
        <v>222</v>
      </c>
      <c r="E168" s="163">
        <v>3</v>
      </c>
      <c r="F168" s="164">
        <v>0</v>
      </c>
      <c r="G168" s="165">
        <v>0</v>
      </c>
      <c r="H168" s="165">
        <v>0</v>
      </c>
      <c r="I168" s="165">
        <v>2754.3301099999999</v>
      </c>
      <c r="J168" s="165">
        <v>86.183850000000007</v>
      </c>
      <c r="K168" s="165">
        <v>2840.5139599999998</v>
      </c>
      <c r="L168" s="165">
        <v>5536.3999400000002</v>
      </c>
      <c r="M168" s="165">
        <v>26.359729999999999</v>
      </c>
      <c r="N168" s="165">
        <v>5562.7596700000004</v>
      </c>
      <c r="O168" s="165">
        <v>8403.2736300000015</v>
      </c>
      <c r="P168" s="165">
        <v>34705.496049999994</v>
      </c>
      <c r="Q168" s="165">
        <v>0</v>
      </c>
      <c r="R168" s="166">
        <v>34705.496049999994</v>
      </c>
      <c r="S168" s="7"/>
      <c r="T168" s="7"/>
      <c r="U168" s="7"/>
      <c r="V168" s="7"/>
      <c r="W168" s="7"/>
      <c r="X168" s="7"/>
      <c r="Y168" s="7"/>
      <c r="Z168" s="7"/>
      <c r="AA168" s="7"/>
      <c r="AB168" s="7"/>
    </row>
    <row r="169" spans="1:28" ht="13.2">
      <c r="A169" s="167"/>
      <c r="B169" s="163" t="s">
        <v>113</v>
      </c>
      <c r="C169" s="163" t="s">
        <v>113</v>
      </c>
      <c r="D169" s="163" t="s">
        <v>113</v>
      </c>
      <c r="E169" s="163">
        <v>13</v>
      </c>
      <c r="F169" s="164">
        <v>0</v>
      </c>
      <c r="G169" s="165">
        <v>0</v>
      </c>
      <c r="H169" s="165">
        <v>0</v>
      </c>
      <c r="I169" s="165">
        <v>3119.1238900000003</v>
      </c>
      <c r="J169" s="165">
        <v>35.990169999999999</v>
      </c>
      <c r="K169" s="165">
        <v>3155.1140599999999</v>
      </c>
      <c r="L169" s="165">
        <v>6937.0399800000005</v>
      </c>
      <c r="M169" s="165">
        <v>0</v>
      </c>
      <c r="N169" s="165">
        <v>6937.0399800000005</v>
      </c>
      <c r="O169" s="165">
        <v>10092.154039999999</v>
      </c>
      <c r="P169" s="165">
        <v>36434.940520000004</v>
      </c>
      <c r="Q169" s="165">
        <v>0</v>
      </c>
      <c r="R169" s="166">
        <v>36434.940520000004</v>
      </c>
      <c r="S169" s="7"/>
      <c r="T169" s="7"/>
      <c r="U169" s="7"/>
      <c r="V169" s="7"/>
      <c r="W169" s="7"/>
      <c r="X169" s="7"/>
      <c r="Y169" s="7"/>
      <c r="Z169" s="7"/>
      <c r="AA169" s="7"/>
      <c r="AB169" s="7"/>
    </row>
    <row r="170" spans="1:28" ht="13.2">
      <c r="A170" s="167"/>
      <c r="B170" s="167"/>
      <c r="C170" s="163" t="s">
        <v>114</v>
      </c>
      <c r="D170" s="163" t="s">
        <v>115</v>
      </c>
      <c r="E170" s="163">
        <v>56</v>
      </c>
      <c r="F170" s="164">
        <v>0</v>
      </c>
      <c r="G170" s="165">
        <v>0</v>
      </c>
      <c r="H170" s="165">
        <v>0</v>
      </c>
      <c r="I170" s="165">
        <v>1887.13608</v>
      </c>
      <c r="J170" s="165">
        <v>0.9704299999999999</v>
      </c>
      <c r="K170" s="165">
        <v>1888.1065100000001</v>
      </c>
      <c r="L170" s="165">
        <v>583.97745999999995</v>
      </c>
      <c r="M170" s="165">
        <v>0</v>
      </c>
      <c r="N170" s="165">
        <v>583.97745999999995</v>
      </c>
      <c r="O170" s="165">
        <v>2472.0839700000001</v>
      </c>
      <c r="P170" s="165">
        <v>38085.652909999997</v>
      </c>
      <c r="Q170" s="165">
        <v>0</v>
      </c>
      <c r="R170" s="166">
        <v>38085.652909999997</v>
      </c>
      <c r="S170" s="7"/>
      <c r="T170" s="7"/>
      <c r="U170" s="7"/>
      <c r="V170" s="7"/>
      <c r="W170" s="7"/>
      <c r="X170" s="7"/>
      <c r="Y170" s="7"/>
      <c r="Z170" s="7"/>
      <c r="AA170" s="7"/>
      <c r="AB170" s="7"/>
    </row>
    <row r="171" spans="1:28" ht="13.2">
      <c r="A171" s="167"/>
      <c r="B171" s="167"/>
      <c r="C171" s="163" t="s">
        <v>223</v>
      </c>
      <c r="D171" s="163" t="s">
        <v>224</v>
      </c>
      <c r="E171" s="163">
        <v>218</v>
      </c>
      <c r="F171" s="164">
        <v>0</v>
      </c>
      <c r="G171" s="165">
        <v>0</v>
      </c>
      <c r="H171" s="165">
        <v>0</v>
      </c>
      <c r="I171" s="165">
        <v>887.18831999999998</v>
      </c>
      <c r="J171" s="165">
        <v>3.603E-2</v>
      </c>
      <c r="K171" s="165">
        <v>887.22434999999996</v>
      </c>
      <c r="L171" s="165">
        <v>1442.5676899999999</v>
      </c>
      <c r="M171" s="165">
        <v>0</v>
      </c>
      <c r="N171" s="165">
        <v>1442.5676899999999</v>
      </c>
      <c r="O171" s="165">
        <v>2329.7920399999998</v>
      </c>
      <c r="P171" s="165">
        <v>17431.516090000001</v>
      </c>
      <c r="Q171" s="165">
        <v>0</v>
      </c>
      <c r="R171" s="166">
        <v>17431.516090000001</v>
      </c>
      <c r="S171" s="7"/>
      <c r="T171" s="7"/>
      <c r="U171" s="7"/>
      <c r="V171" s="7"/>
      <c r="W171" s="7"/>
      <c r="X171" s="7"/>
      <c r="Y171" s="7"/>
      <c r="Z171" s="7"/>
      <c r="AA171" s="7"/>
      <c r="AB171" s="7"/>
    </row>
    <row r="172" spans="1:28" ht="13.2">
      <c r="A172" s="167"/>
      <c r="B172" s="163" t="s">
        <v>12</v>
      </c>
      <c r="C172" s="163" t="s">
        <v>12</v>
      </c>
      <c r="D172" s="163" t="s">
        <v>12</v>
      </c>
      <c r="E172" s="163">
        <v>198</v>
      </c>
      <c r="F172" s="164">
        <v>0</v>
      </c>
      <c r="G172" s="165">
        <v>0</v>
      </c>
      <c r="H172" s="165">
        <v>0</v>
      </c>
      <c r="I172" s="165">
        <v>992.15793999999994</v>
      </c>
      <c r="J172" s="165">
        <v>75.635729999999995</v>
      </c>
      <c r="K172" s="165">
        <v>1067.79367</v>
      </c>
      <c r="L172" s="165">
        <v>4606.4416799999999</v>
      </c>
      <c r="M172" s="165">
        <v>127.0313</v>
      </c>
      <c r="N172" s="165">
        <v>4733.4729800000005</v>
      </c>
      <c r="O172" s="165">
        <v>5801.2666500000005</v>
      </c>
      <c r="P172" s="165">
        <v>16762.599389999999</v>
      </c>
      <c r="Q172" s="165">
        <v>0</v>
      </c>
      <c r="R172" s="166">
        <v>16762.599389999999</v>
      </c>
      <c r="S172" s="7"/>
      <c r="T172" s="7"/>
      <c r="U172" s="7"/>
      <c r="V172" s="7"/>
      <c r="W172" s="7"/>
      <c r="X172" s="7"/>
      <c r="Y172" s="7"/>
      <c r="Z172" s="7"/>
      <c r="AA172" s="7"/>
      <c r="AB172" s="7"/>
    </row>
    <row r="173" spans="1:28" ht="13.2">
      <c r="A173" s="167"/>
      <c r="B173" s="163" t="s">
        <v>120</v>
      </c>
      <c r="C173" s="163" t="s">
        <v>121</v>
      </c>
      <c r="D173" s="163" t="s">
        <v>121</v>
      </c>
      <c r="E173" s="163">
        <v>6</v>
      </c>
      <c r="F173" s="164">
        <v>0</v>
      </c>
      <c r="G173" s="165">
        <v>0</v>
      </c>
      <c r="H173" s="165">
        <v>0</v>
      </c>
      <c r="I173" s="165">
        <v>2556.5665199999999</v>
      </c>
      <c r="J173" s="165">
        <v>25.820630000000001</v>
      </c>
      <c r="K173" s="165">
        <v>2582.38715</v>
      </c>
      <c r="L173" s="165">
        <v>3398.73432</v>
      </c>
      <c r="M173" s="165">
        <v>0</v>
      </c>
      <c r="N173" s="165">
        <v>3398.73432</v>
      </c>
      <c r="O173" s="165">
        <v>5981.12147</v>
      </c>
      <c r="P173" s="165">
        <v>15218.6363</v>
      </c>
      <c r="Q173" s="165">
        <v>0</v>
      </c>
      <c r="R173" s="166">
        <v>15218.6363</v>
      </c>
      <c r="S173" s="7"/>
      <c r="T173" s="7"/>
      <c r="U173" s="7"/>
      <c r="V173" s="7"/>
      <c r="W173" s="7"/>
      <c r="X173" s="7"/>
      <c r="Y173" s="7"/>
      <c r="Z173" s="7"/>
      <c r="AA173" s="7"/>
      <c r="AB173" s="7"/>
    </row>
    <row r="174" spans="1:28" ht="13.2">
      <c r="A174" s="167"/>
      <c r="B174" s="167"/>
      <c r="C174" s="167"/>
      <c r="D174" s="163" t="s">
        <v>225</v>
      </c>
      <c r="E174" s="163">
        <v>4</v>
      </c>
      <c r="F174" s="164">
        <v>0</v>
      </c>
      <c r="G174" s="165">
        <v>0</v>
      </c>
      <c r="H174" s="165">
        <v>0</v>
      </c>
      <c r="I174" s="165">
        <v>4718.2792800000007</v>
      </c>
      <c r="J174" s="165">
        <v>0.37601000000000001</v>
      </c>
      <c r="K174" s="165">
        <v>4718.6552899999997</v>
      </c>
      <c r="L174" s="165">
        <v>3567.43048</v>
      </c>
      <c r="M174" s="165">
        <v>0</v>
      </c>
      <c r="N174" s="165">
        <v>3567.43048</v>
      </c>
      <c r="O174" s="165">
        <v>8286.0857699999997</v>
      </c>
      <c r="P174" s="165">
        <v>24888.512329999998</v>
      </c>
      <c r="Q174" s="165">
        <v>0</v>
      </c>
      <c r="R174" s="166">
        <v>24888.512329999998</v>
      </c>
      <c r="S174" s="7"/>
      <c r="T174" s="7"/>
      <c r="U174" s="7"/>
      <c r="V174" s="7"/>
      <c r="W174" s="7"/>
      <c r="X174" s="7"/>
      <c r="Y174" s="7"/>
      <c r="Z174" s="7"/>
      <c r="AA174" s="7"/>
      <c r="AB174" s="7"/>
    </row>
    <row r="175" spans="1:28" ht="13.2">
      <c r="A175" s="167"/>
      <c r="B175" s="167"/>
      <c r="C175" s="167"/>
      <c r="D175" s="163" t="s">
        <v>226</v>
      </c>
      <c r="E175" s="163">
        <v>212</v>
      </c>
      <c r="F175" s="164">
        <v>0</v>
      </c>
      <c r="G175" s="165">
        <v>0</v>
      </c>
      <c r="H175" s="165">
        <v>0</v>
      </c>
      <c r="I175" s="165">
        <v>1198.4127100000001</v>
      </c>
      <c r="J175" s="165">
        <v>0</v>
      </c>
      <c r="K175" s="165">
        <v>1198.4127100000001</v>
      </c>
      <c r="L175" s="165">
        <v>379.18824000000001</v>
      </c>
      <c r="M175" s="165">
        <v>0</v>
      </c>
      <c r="N175" s="165">
        <v>379.18824000000001</v>
      </c>
      <c r="O175" s="165">
        <v>1577.60095</v>
      </c>
      <c r="P175" s="165">
        <v>14615.847</v>
      </c>
      <c r="Q175" s="165">
        <v>0</v>
      </c>
      <c r="R175" s="166">
        <v>14615.847</v>
      </c>
      <c r="S175" s="7"/>
      <c r="T175" s="7"/>
      <c r="U175" s="7"/>
      <c r="V175" s="7"/>
      <c r="W175" s="7"/>
      <c r="X175" s="7"/>
      <c r="Y175" s="7"/>
      <c r="Z175" s="7"/>
      <c r="AA175" s="7"/>
      <c r="AB175" s="7"/>
    </row>
    <row r="176" spans="1:28" ht="13.2">
      <c r="A176" s="167"/>
      <c r="B176" s="167"/>
      <c r="C176" s="163" t="s">
        <v>227</v>
      </c>
      <c r="D176" s="163" t="s">
        <v>227</v>
      </c>
      <c r="E176" s="163">
        <v>68</v>
      </c>
      <c r="F176" s="164">
        <v>0</v>
      </c>
      <c r="G176" s="165">
        <v>0</v>
      </c>
      <c r="H176" s="165">
        <v>0</v>
      </c>
      <c r="I176" s="165">
        <v>1233.6742199999999</v>
      </c>
      <c r="J176" s="165">
        <v>7.7602900000000004</v>
      </c>
      <c r="K176" s="165">
        <v>1241.43451</v>
      </c>
      <c r="L176" s="165">
        <v>3237.80816</v>
      </c>
      <c r="M176" s="165">
        <v>0</v>
      </c>
      <c r="N176" s="165">
        <v>3237.80816</v>
      </c>
      <c r="O176" s="165">
        <v>4479.2426699999996</v>
      </c>
      <c r="P176" s="165">
        <v>15336.109849999999</v>
      </c>
      <c r="Q176" s="165">
        <v>0</v>
      </c>
      <c r="R176" s="166">
        <v>15336.109849999999</v>
      </c>
      <c r="S176" s="7"/>
      <c r="T176" s="7"/>
      <c r="U176" s="7"/>
      <c r="V176" s="7"/>
      <c r="W176" s="7"/>
      <c r="X176" s="7"/>
      <c r="Y176" s="7"/>
      <c r="Z176" s="7"/>
      <c r="AA176" s="7"/>
      <c r="AB176" s="7"/>
    </row>
    <row r="177" spans="1:28" ht="13.2">
      <c r="A177" s="167"/>
      <c r="B177" s="167"/>
      <c r="C177" s="163" t="s">
        <v>228</v>
      </c>
      <c r="D177" s="163" t="s">
        <v>228</v>
      </c>
      <c r="E177" s="163">
        <v>220</v>
      </c>
      <c r="F177" s="164">
        <v>0</v>
      </c>
      <c r="G177" s="165">
        <v>0</v>
      </c>
      <c r="H177" s="165">
        <v>0</v>
      </c>
      <c r="I177" s="165">
        <v>678.87846999999999</v>
      </c>
      <c r="J177" s="165">
        <v>0.63500000000000001</v>
      </c>
      <c r="K177" s="165">
        <v>679.51346999999998</v>
      </c>
      <c r="L177" s="165">
        <v>1670.9956999999999</v>
      </c>
      <c r="M177" s="165">
        <v>0</v>
      </c>
      <c r="N177" s="165">
        <v>1670.9956999999999</v>
      </c>
      <c r="O177" s="165">
        <v>2350.5091699999998</v>
      </c>
      <c r="P177" s="165">
        <v>12506.08361</v>
      </c>
      <c r="Q177" s="165">
        <v>5.0377999999999998</v>
      </c>
      <c r="R177" s="166">
        <v>12511.12141</v>
      </c>
      <c r="S177" s="7"/>
      <c r="T177" s="7"/>
      <c r="U177" s="7"/>
      <c r="V177" s="7"/>
      <c r="W177" s="7"/>
      <c r="X177" s="7"/>
      <c r="Y177" s="7"/>
      <c r="Z177" s="7"/>
      <c r="AA177" s="7"/>
      <c r="AB177" s="7"/>
    </row>
    <row r="178" spans="1:28" ht="13.2">
      <c r="A178" s="167"/>
      <c r="B178" s="167"/>
      <c r="C178" s="163" t="s">
        <v>122</v>
      </c>
      <c r="D178" s="163" t="s">
        <v>229</v>
      </c>
      <c r="E178" s="163">
        <v>55</v>
      </c>
      <c r="F178" s="164">
        <v>0</v>
      </c>
      <c r="G178" s="165">
        <v>0</v>
      </c>
      <c r="H178" s="165">
        <v>0</v>
      </c>
      <c r="I178" s="165">
        <v>1094.5430200000001</v>
      </c>
      <c r="J178" s="165">
        <v>0.26400999999999997</v>
      </c>
      <c r="K178" s="165">
        <v>1094.8070299999999</v>
      </c>
      <c r="L178" s="165">
        <v>4017.5632400000004</v>
      </c>
      <c r="M178" s="165">
        <v>0</v>
      </c>
      <c r="N178" s="165">
        <v>4017.5632400000004</v>
      </c>
      <c r="O178" s="165">
        <v>5112.3702699999994</v>
      </c>
      <c r="P178" s="165">
        <v>19626.737410000002</v>
      </c>
      <c r="Q178" s="165">
        <v>0</v>
      </c>
      <c r="R178" s="166">
        <v>19626.737410000002</v>
      </c>
      <c r="S178" s="7"/>
      <c r="T178" s="7"/>
      <c r="U178" s="7"/>
      <c r="V178" s="7"/>
      <c r="W178" s="7"/>
      <c r="X178" s="7"/>
      <c r="Y178" s="7"/>
      <c r="Z178" s="7"/>
      <c r="AA178" s="7"/>
      <c r="AB178" s="7"/>
    </row>
    <row r="179" spans="1:28" ht="13.2">
      <c r="A179" s="167"/>
      <c r="B179" s="167"/>
      <c r="C179" s="167"/>
      <c r="D179" s="163" t="s">
        <v>122</v>
      </c>
      <c r="E179" s="163">
        <v>1</v>
      </c>
      <c r="F179" s="164">
        <v>0</v>
      </c>
      <c r="G179" s="165">
        <v>0</v>
      </c>
      <c r="H179" s="165">
        <v>0</v>
      </c>
      <c r="I179" s="165">
        <v>3179.8952000000004</v>
      </c>
      <c r="J179" s="165">
        <v>190.72685000000001</v>
      </c>
      <c r="K179" s="165">
        <v>3370.6220499999999</v>
      </c>
      <c r="L179" s="165">
        <v>18890.14875</v>
      </c>
      <c r="M179" s="165">
        <v>43.421779999999998</v>
      </c>
      <c r="N179" s="165">
        <v>18933.570530000001</v>
      </c>
      <c r="O179" s="165">
        <v>22304.192579999999</v>
      </c>
      <c r="P179" s="165">
        <v>23547.806539999998</v>
      </c>
      <c r="Q179" s="165">
        <v>2.6519299999999997</v>
      </c>
      <c r="R179" s="166">
        <v>23550.458469999998</v>
      </c>
      <c r="S179" s="7"/>
      <c r="T179" s="7"/>
      <c r="U179" s="7"/>
      <c r="V179" s="7"/>
      <c r="W179" s="7"/>
      <c r="X179" s="7"/>
      <c r="Y179" s="7"/>
      <c r="Z179" s="7"/>
      <c r="AA179" s="7"/>
      <c r="AB179" s="7"/>
    </row>
    <row r="180" spans="1:28" ht="13.2">
      <c r="A180" s="167"/>
      <c r="B180" s="167"/>
      <c r="C180" s="167"/>
      <c r="D180" s="167"/>
      <c r="E180" s="168">
        <v>11</v>
      </c>
      <c r="F180" s="169">
        <v>0</v>
      </c>
      <c r="G180" s="121">
        <v>0</v>
      </c>
      <c r="H180" s="121">
        <v>0</v>
      </c>
      <c r="I180" s="121">
        <v>4296.9143899999999</v>
      </c>
      <c r="J180" s="121">
        <v>139.94344000000001</v>
      </c>
      <c r="K180" s="121">
        <v>4436.8578299999999</v>
      </c>
      <c r="L180" s="121">
        <v>24196.988089999999</v>
      </c>
      <c r="M180" s="121">
        <v>54.30209</v>
      </c>
      <c r="N180" s="121">
        <v>24251.29018</v>
      </c>
      <c r="O180" s="121">
        <v>28688.148010000001</v>
      </c>
      <c r="P180" s="121">
        <v>29398.649440000001</v>
      </c>
      <c r="Q180" s="121">
        <v>0</v>
      </c>
      <c r="R180" s="170">
        <v>29398.649440000001</v>
      </c>
      <c r="S180" s="7"/>
      <c r="T180" s="7"/>
      <c r="U180" s="7"/>
      <c r="V180" s="7"/>
      <c r="W180" s="7"/>
      <c r="X180" s="7"/>
      <c r="Y180" s="7"/>
      <c r="Z180" s="7"/>
      <c r="AA180" s="7"/>
      <c r="AB180" s="7"/>
    </row>
    <row r="181" spans="1:28" ht="13.2">
      <c r="A181" s="167"/>
      <c r="B181" s="167"/>
      <c r="C181" s="163" t="s">
        <v>230</v>
      </c>
      <c r="D181" s="163" t="s">
        <v>230</v>
      </c>
      <c r="E181" s="163">
        <v>26</v>
      </c>
      <c r="F181" s="164">
        <v>0</v>
      </c>
      <c r="G181" s="165">
        <v>0</v>
      </c>
      <c r="H181" s="165">
        <v>0</v>
      </c>
      <c r="I181" s="165">
        <v>2562.75371</v>
      </c>
      <c r="J181" s="165">
        <v>12.00792</v>
      </c>
      <c r="K181" s="165">
        <v>2574.76163</v>
      </c>
      <c r="L181" s="165">
        <v>8875.3164299999989</v>
      </c>
      <c r="M181" s="165">
        <v>0</v>
      </c>
      <c r="N181" s="165">
        <v>8875.3164299999989</v>
      </c>
      <c r="O181" s="165">
        <v>11450.07806</v>
      </c>
      <c r="P181" s="165">
        <v>18196.067660000001</v>
      </c>
      <c r="Q181" s="165">
        <v>0</v>
      </c>
      <c r="R181" s="166">
        <v>18196.067660000001</v>
      </c>
      <c r="S181" s="7"/>
      <c r="T181" s="7"/>
      <c r="U181" s="7"/>
      <c r="V181" s="7"/>
      <c r="W181" s="7"/>
      <c r="X181" s="7"/>
      <c r="Y181" s="7"/>
      <c r="Z181" s="7"/>
      <c r="AA181" s="7"/>
      <c r="AB181" s="7"/>
    </row>
    <row r="182" spans="1:28" ht="13.2">
      <c r="A182" s="167"/>
      <c r="B182" s="167"/>
      <c r="C182" s="163" t="s">
        <v>231</v>
      </c>
      <c r="D182" s="163" t="s">
        <v>232</v>
      </c>
      <c r="E182" s="163">
        <v>66</v>
      </c>
      <c r="F182" s="164">
        <v>0</v>
      </c>
      <c r="G182" s="165">
        <v>0</v>
      </c>
      <c r="H182" s="165">
        <v>0</v>
      </c>
      <c r="I182" s="165">
        <v>4011.7761600000003</v>
      </c>
      <c r="J182" s="165">
        <v>0.44264999999999999</v>
      </c>
      <c r="K182" s="165">
        <v>4012.2188099999998</v>
      </c>
      <c r="L182" s="165">
        <v>1389.96931</v>
      </c>
      <c r="M182" s="165">
        <v>0</v>
      </c>
      <c r="N182" s="165">
        <v>1389.96931</v>
      </c>
      <c r="O182" s="165">
        <v>5402.1881199999998</v>
      </c>
      <c r="P182" s="165">
        <v>27940.46067</v>
      </c>
      <c r="Q182" s="165">
        <v>0</v>
      </c>
      <c r="R182" s="166">
        <v>27940.46067</v>
      </c>
      <c r="S182" s="7"/>
      <c r="T182" s="7"/>
      <c r="U182" s="7"/>
      <c r="V182" s="7"/>
      <c r="W182" s="7"/>
      <c r="X182" s="7"/>
      <c r="Y182" s="7"/>
      <c r="Z182" s="7"/>
      <c r="AA182" s="7"/>
      <c r="AB182" s="7"/>
    </row>
    <row r="183" spans="1:28" ht="13.2">
      <c r="A183" s="167"/>
      <c r="B183" s="167"/>
      <c r="C183" s="167"/>
      <c r="D183" s="163" t="s">
        <v>231</v>
      </c>
      <c r="E183" s="163">
        <v>5</v>
      </c>
      <c r="F183" s="164">
        <v>0</v>
      </c>
      <c r="G183" s="165">
        <v>0</v>
      </c>
      <c r="H183" s="165">
        <v>0</v>
      </c>
      <c r="I183" s="165">
        <v>2283.92434</v>
      </c>
      <c r="J183" s="165">
        <v>15.87426</v>
      </c>
      <c r="K183" s="165">
        <v>2299.7986000000001</v>
      </c>
      <c r="L183" s="165">
        <v>2278.6935699999999</v>
      </c>
      <c r="M183" s="165">
        <v>0</v>
      </c>
      <c r="N183" s="165">
        <v>2278.6935699999999</v>
      </c>
      <c r="O183" s="165">
        <v>4578.4921699999995</v>
      </c>
      <c r="P183" s="165">
        <v>28137.47222</v>
      </c>
      <c r="Q183" s="165">
        <v>0</v>
      </c>
      <c r="R183" s="166">
        <v>28137.47222</v>
      </c>
      <c r="S183" s="7"/>
      <c r="T183" s="7"/>
      <c r="U183" s="7"/>
      <c r="V183" s="7"/>
      <c r="W183" s="7"/>
      <c r="X183" s="7"/>
      <c r="Y183" s="7"/>
      <c r="Z183" s="7"/>
      <c r="AA183" s="7"/>
      <c r="AB183" s="7"/>
    </row>
    <row r="184" spans="1:28" ht="13.2">
      <c r="A184" s="167"/>
      <c r="B184" s="167"/>
      <c r="C184" s="163" t="s">
        <v>124</v>
      </c>
      <c r="D184" s="163" t="s">
        <v>124</v>
      </c>
      <c r="E184" s="163">
        <v>14</v>
      </c>
      <c r="F184" s="164">
        <v>0</v>
      </c>
      <c r="G184" s="165">
        <v>0</v>
      </c>
      <c r="H184" s="165">
        <v>0</v>
      </c>
      <c r="I184" s="165">
        <v>1685.3595399999999</v>
      </c>
      <c r="J184" s="165">
        <v>0.97711000000000003</v>
      </c>
      <c r="K184" s="165">
        <v>1686.33665</v>
      </c>
      <c r="L184" s="165">
        <v>4549.8153499999999</v>
      </c>
      <c r="M184" s="165">
        <v>35.356169999999999</v>
      </c>
      <c r="N184" s="165">
        <v>4585.1715199999999</v>
      </c>
      <c r="O184" s="165">
        <v>6271.5081700000001</v>
      </c>
      <c r="P184" s="165">
        <v>22032.602739999998</v>
      </c>
      <c r="Q184" s="165">
        <v>0</v>
      </c>
      <c r="R184" s="166">
        <v>22032.602739999998</v>
      </c>
      <c r="S184" s="7"/>
      <c r="T184" s="7"/>
      <c r="U184" s="7"/>
      <c r="V184" s="7"/>
      <c r="W184" s="7"/>
      <c r="X184" s="7"/>
      <c r="Y184" s="7"/>
      <c r="Z184" s="7"/>
      <c r="AA184" s="7"/>
      <c r="AB184" s="7"/>
    </row>
    <row r="185" spans="1:28" ht="13.2">
      <c r="A185" s="167"/>
      <c r="B185" s="167"/>
      <c r="C185" s="163" t="s">
        <v>233</v>
      </c>
      <c r="D185" s="163" t="s">
        <v>234</v>
      </c>
      <c r="E185" s="163">
        <v>27</v>
      </c>
      <c r="F185" s="164">
        <v>0</v>
      </c>
      <c r="G185" s="165">
        <v>0</v>
      </c>
      <c r="H185" s="165">
        <v>0</v>
      </c>
      <c r="I185" s="165">
        <v>1412.0609999999999</v>
      </c>
      <c r="J185" s="165">
        <v>1.3623399999999999</v>
      </c>
      <c r="K185" s="165">
        <v>1413.4233400000001</v>
      </c>
      <c r="L185" s="165">
        <v>5258.1457</v>
      </c>
      <c r="M185" s="165">
        <v>117.01689</v>
      </c>
      <c r="N185" s="165">
        <v>5375.1625899999999</v>
      </c>
      <c r="O185" s="165">
        <v>6788.5859299999993</v>
      </c>
      <c r="P185" s="165">
        <v>14370.925029999999</v>
      </c>
      <c r="Q185" s="165">
        <v>0</v>
      </c>
      <c r="R185" s="166">
        <v>14370.925029999999</v>
      </c>
      <c r="S185" s="7"/>
      <c r="T185" s="7"/>
      <c r="U185" s="7"/>
      <c r="V185" s="7"/>
      <c r="W185" s="7"/>
      <c r="X185" s="7"/>
      <c r="Y185" s="7"/>
      <c r="Z185" s="7"/>
      <c r="AA185" s="7"/>
      <c r="AB185" s="7"/>
    </row>
    <row r="186" spans="1:28" ht="13.2">
      <c r="A186" s="167"/>
      <c r="B186" s="163" t="s">
        <v>14</v>
      </c>
      <c r="C186" s="163" t="s">
        <v>125</v>
      </c>
      <c r="D186" s="163" t="s">
        <v>235</v>
      </c>
      <c r="E186" s="163">
        <v>213</v>
      </c>
      <c r="F186" s="164">
        <v>0</v>
      </c>
      <c r="G186" s="165">
        <v>0</v>
      </c>
      <c r="H186" s="165">
        <v>0</v>
      </c>
      <c r="I186" s="165">
        <v>1364.8327400000001</v>
      </c>
      <c r="J186" s="165">
        <v>1.6223099999999999</v>
      </c>
      <c r="K186" s="165">
        <v>1366.45505</v>
      </c>
      <c r="L186" s="165">
        <v>3106.81853</v>
      </c>
      <c r="M186" s="165">
        <v>0</v>
      </c>
      <c r="N186" s="165">
        <v>3106.81853</v>
      </c>
      <c r="O186" s="165">
        <v>4473.27358</v>
      </c>
      <c r="P186" s="165">
        <v>12935.949630000001</v>
      </c>
      <c r="Q186" s="165">
        <v>0</v>
      </c>
      <c r="R186" s="166">
        <v>12935.949630000001</v>
      </c>
      <c r="S186" s="7"/>
      <c r="T186" s="7"/>
      <c r="U186" s="7"/>
      <c r="V186" s="7"/>
      <c r="W186" s="7"/>
      <c r="X186" s="7"/>
      <c r="Y186" s="7"/>
      <c r="Z186" s="7"/>
      <c r="AA186" s="7"/>
      <c r="AB186" s="7"/>
    </row>
    <row r="187" spans="1:28" ht="13.2">
      <c r="A187" s="167"/>
      <c r="B187" s="167"/>
      <c r="C187" s="163" t="s">
        <v>127</v>
      </c>
      <c r="D187" s="163" t="s">
        <v>127</v>
      </c>
      <c r="E187" s="163">
        <v>71</v>
      </c>
      <c r="F187" s="164">
        <v>0</v>
      </c>
      <c r="G187" s="165">
        <v>0</v>
      </c>
      <c r="H187" s="165">
        <v>0</v>
      </c>
      <c r="I187" s="165">
        <v>3325.2014700000004</v>
      </c>
      <c r="J187" s="165">
        <v>110.50216</v>
      </c>
      <c r="K187" s="165">
        <v>3435.70363</v>
      </c>
      <c r="L187" s="165">
        <v>11866.92209</v>
      </c>
      <c r="M187" s="165">
        <v>38.75112</v>
      </c>
      <c r="N187" s="165">
        <v>11905.673210000001</v>
      </c>
      <c r="O187" s="165">
        <v>15341.376839999999</v>
      </c>
      <c r="P187" s="165">
        <v>18403.106190000002</v>
      </c>
      <c r="Q187" s="165">
        <v>0</v>
      </c>
      <c r="R187" s="166">
        <v>18403.106190000002</v>
      </c>
      <c r="S187" s="7"/>
      <c r="T187" s="7"/>
      <c r="U187" s="7"/>
      <c r="V187" s="7"/>
      <c r="W187" s="7"/>
      <c r="X187" s="7"/>
      <c r="Y187" s="7"/>
      <c r="Z187" s="7"/>
      <c r="AA187" s="7"/>
      <c r="AB187" s="7"/>
    </row>
    <row r="188" spans="1:28" ht="13.2">
      <c r="A188" s="167"/>
      <c r="B188" s="167"/>
      <c r="C188" s="163" t="s">
        <v>236</v>
      </c>
      <c r="D188" s="163" t="s">
        <v>236</v>
      </c>
      <c r="E188" s="163">
        <v>219</v>
      </c>
      <c r="F188" s="164">
        <v>0</v>
      </c>
      <c r="G188" s="165">
        <v>0</v>
      </c>
      <c r="H188" s="165">
        <v>0</v>
      </c>
      <c r="I188" s="165">
        <v>359.89860999999996</v>
      </c>
      <c r="J188" s="165">
        <v>0</v>
      </c>
      <c r="K188" s="165">
        <v>359.89860999999996</v>
      </c>
      <c r="L188" s="165">
        <v>530.41968999999995</v>
      </c>
      <c r="M188" s="165">
        <v>0</v>
      </c>
      <c r="N188" s="165">
        <v>530.41968999999995</v>
      </c>
      <c r="O188" s="165">
        <v>890.31830000000002</v>
      </c>
      <c r="P188" s="165">
        <v>21960.796549999999</v>
      </c>
      <c r="Q188" s="165">
        <v>0</v>
      </c>
      <c r="R188" s="166">
        <v>21960.796549999999</v>
      </c>
      <c r="S188" s="7"/>
      <c r="T188" s="7"/>
      <c r="U188" s="7"/>
      <c r="V188" s="7"/>
      <c r="W188" s="7"/>
      <c r="X188" s="7"/>
      <c r="Y188" s="7"/>
      <c r="Z188" s="7"/>
      <c r="AA188" s="7"/>
      <c r="AB188" s="7"/>
    </row>
    <row r="189" spans="1:28" ht="13.2">
      <c r="A189" s="167"/>
      <c r="B189" s="167"/>
      <c r="C189" s="163" t="s">
        <v>237</v>
      </c>
      <c r="D189" s="163" t="s">
        <v>238</v>
      </c>
      <c r="E189" s="163">
        <v>72</v>
      </c>
      <c r="F189" s="164">
        <v>0</v>
      </c>
      <c r="G189" s="165">
        <v>0</v>
      </c>
      <c r="H189" s="165">
        <v>0</v>
      </c>
      <c r="I189" s="165">
        <v>6780.7325700000001</v>
      </c>
      <c r="J189" s="165">
        <v>55.54824</v>
      </c>
      <c r="K189" s="165">
        <v>6836.2808099999993</v>
      </c>
      <c r="L189" s="165">
        <v>21299.537489999999</v>
      </c>
      <c r="M189" s="165">
        <v>32.25676</v>
      </c>
      <c r="N189" s="165">
        <v>21331.794249999999</v>
      </c>
      <c r="O189" s="165">
        <v>28168.075059999999</v>
      </c>
      <c r="P189" s="165">
        <v>42412.643400000001</v>
      </c>
      <c r="Q189" s="165">
        <v>0</v>
      </c>
      <c r="R189" s="166">
        <v>42412.643400000001</v>
      </c>
      <c r="S189" s="7"/>
      <c r="T189" s="7"/>
      <c r="U189" s="7"/>
      <c r="V189" s="7"/>
      <c r="W189" s="7"/>
      <c r="X189" s="7"/>
      <c r="Y189" s="7"/>
      <c r="Z189" s="7"/>
      <c r="AA189" s="7"/>
      <c r="AB189" s="7"/>
    </row>
    <row r="190" spans="1:28" ht="13.2">
      <c r="A190" s="167"/>
      <c r="B190" s="167"/>
      <c r="C190" s="163" t="s">
        <v>128</v>
      </c>
      <c r="D190" s="163" t="s">
        <v>129</v>
      </c>
      <c r="E190" s="163">
        <v>78</v>
      </c>
      <c r="F190" s="164">
        <v>0</v>
      </c>
      <c r="G190" s="165">
        <v>0</v>
      </c>
      <c r="H190" s="165">
        <v>0</v>
      </c>
      <c r="I190" s="165">
        <v>2373.7536099999998</v>
      </c>
      <c r="J190" s="165">
        <v>63.25647</v>
      </c>
      <c r="K190" s="165">
        <v>2437.01008</v>
      </c>
      <c r="L190" s="165">
        <v>17655.205300000001</v>
      </c>
      <c r="M190" s="165">
        <v>14.266879999999999</v>
      </c>
      <c r="N190" s="165">
        <v>17669.472180000001</v>
      </c>
      <c r="O190" s="165">
        <v>20106.482260000001</v>
      </c>
      <c r="P190" s="165">
        <v>9497.7039000000004</v>
      </c>
      <c r="Q190" s="165">
        <v>0</v>
      </c>
      <c r="R190" s="166">
        <v>9497.7039000000004</v>
      </c>
      <c r="S190" s="7"/>
      <c r="T190" s="7"/>
      <c r="U190" s="7"/>
      <c r="V190" s="7"/>
      <c r="W190" s="7"/>
      <c r="X190" s="7"/>
      <c r="Y190" s="7"/>
      <c r="Z190" s="7"/>
      <c r="AA190" s="7"/>
      <c r="AB190" s="7"/>
    </row>
    <row r="191" spans="1:28" ht="13.2">
      <c r="A191" s="167"/>
      <c r="B191" s="167"/>
      <c r="C191" s="167"/>
      <c r="D191" s="163" t="s">
        <v>239</v>
      </c>
      <c r="E191" s="163">
        <v>77</v>
      </c>
      <c r="F191" s="164">
        <v>0</v>
      </c>
      <c r="G191" s="165">
        <v>0</v>
      </c>
      <c r="H191" s="165">
        <v>0</v>
      </c>
      <c r="I191" s="165">
        <v>1951.89888</v>
      </c>
      <c r="J191" s="165">
        <v>291.03636</v>
      </c>
      <c r="K191" s="165">
        <v>2242.9352400000002</v>
      </c>
      <c r="L191" s="165">
        <v>14897.929980000001</v>
      </c>
      <c r="M191" s="165">
        <v>36.187220000000003</v>
      </c>
      <c r="N191" s="165">
        <v>14934.117199999999</v>
      </c>
      <c r="O191" s="165">
        <v>17177.052440000003</v>
      </c>
      <c r="P191" s="165">
        <v>10964.893529999999</v>
      </c>
      <c r="Q191" s="165">
        <v>0</v>
      </c>
      <c r="R191" s="166">
        <v>10964.893529999999</v>
      </c>
      <c r="S191" s="7"/>
      <c r="T191" s="7"/>
      <c r="U191" s="7"/>
      <c r="V191" s="7"/>
      <c r="W191" s="7"/>
      <c r="X191" s="7"/>
      <c r="Y191" s="7"/>
      <c r="Z191" s="7"/>
      <c r="AA191" s="7"/>
      <c r="AB191" s="7"/>
    </row>
    <row r="192" spans="1:28" ht="13.2">
      <c r="A192" s="167"/>
      <c r="B192" s="167"/>
      <c r="C192" s="167"/>
      <c r="D192" s="163" t="s">
        <v>128</v>
      </c>
      <c r="E192" s="163">
        <v>74</v>
      </c>
      <c r="F192" s="164">
        <v>0</v>
      </c>
      <c r="G192" s="165">
        <v>0</v>
      </c>
      <c r="H192" s="165">
        <v>0</v>
      </c>
      <c r="I192" s="165">
        <v>11286.37925</v>
      </c>
      <c r="J192" s="165">
        <v>1900.7596599999999</v>
      </c>
      <c r="K192" s="165">
        <v>13187.13891</v>
      </c>
      <c r="L192" s="165">
        <v>129520.03558</v>
      </c>
      <c r="M192" s="165">
        <v>1821.00431</v>
      </c>
      <c r="N192" s="165">
        <v>131341.03989000001</v>
      </c>
      <c r="O192" s="165">
        <v>144528.17880000002</v>
      </c>
      <c r="P192" s="165">
        <v>15467.655050000001</v>
      </c>
      <c r="Q192" s="165">
        <v>28.449849999999998</v>
      </c>
      <c r="R192" s="166">
        <v>15496.1049</v>
      </c>
      <c r="S192" s="7"/>
      <c r="T192" s="7"/>
      <c r="U192" s="7"/>
      <c r="V192" s="7"/>
      <c r="W192" s="7"/>
      <c r="X192" s="7"/>
      <c r="Y192" s="7"/>
      <c r="Z192" s="7"/>
      <c r="AA192" s="7"/>
      <c r="AB192" s="7"/>
    </row>
    <row r="193" spans="1:28" ht="13.2">
      <c r="A193" s="167"/>
      <c r="B193" s="167"/>
      <c r="C193" s="163" t="s">
        <v>130</v>
      </c>
      <c r="D193" s="163" t="s">
        <v>130</v>
      </c>
      <c r="E193" s="163">
        <v>82</v>
      </c>
      <c r="F193" s="164">
        <v>0</v>
      </c>
      <c r="G193" s="165">
        <v>0</v>
      </c>
      <c r="H193" s="165">
        <v>0</v>
      </c>
      <c r="I193" s="165">
        <v>7677.4533499999998</v>
      </c>
      <c r="J193" s="165">
        <v>4.2803900000000006</v>
      </c>
      <c r="K193" s="165">
        <v>7681.7337400000006</v>
      </c>
      <c r="L193" s="165">
        <v>7077.2062500000002</v>
      </c>
      <c r="M193" s="165">
        <v>69.639499999999998</v>
      </c>
      <c r="N193" s="165">
        <v>7146.8457500000004</v>
      </c>
      <c r="O193" s="165">
        <v>14828.57949</v>
      </c>
      <c r="P193" s="165">
        <v>27672.390500000001</v>
      </c>
      <c r="Q193" s="165">
        <v>0</v>
      </c>
      <c r="R193" s="166">
        <v>27672.390500000001</v>
      </c>
      <c r="S193" s="7"/>
      <c r="T193" s="7"/>
      <c r="U193" s="7"/>
      <c r="V193" s="7"/>
      <c r="W193" s="7"/>
      <c r="X193" s="7"/>
      <c r="Y193" s="7"/>
      <c r="Z193" s="7"/>
      <c r="AA193" s="7"/>
      <c r="AB193" s="7"/>
    </row>
    <row r="194" spans="1:28" ht="13.2">
      <c r="A194" s="167"/>
      <c r="B194" s="167"/>
      <c r="C194" s="163" t="s">
        <v>240</v>
      </c>
      <c r="D194" s="163" t="s">
        <v>240</v>
      </c>
      <c r="E194" s="163">
        <v>208</v>
      </c>
      <c r="F194" s="164">
        <v>0</v>
      </c>
      <c r="G194" s="165">
        <v>0</v>
      </c>
      <c r="H194" s="165">
        <v>0</v>
      </c>
      <c r="I194" s="165">
        <v>527.93249000000003</v>
      </c>
      <c r="J194" s="165">
        <v>0.13150000000000001</v>
      </c>
      <c r="K194" s="165">
        <v>528.06398999999999</v>
      </c>
      <c r="L194" s="165">
        <v>2894.8110099999999</v>
      </c>
      <c r="M194" s="165">
        <v>29.445810000000002</v>
      </c>
      <c r="N194" s="165">
        <v>2924.2568199999996</v>
      </c>
      <c r="O194" s="165">
        <v>3452.3208100000002</v>
      </c>
      <c r="P194" s="165">
        <v>9675.9652699999988</v>
      </c>
      <c r="Q194" s="165">
        <v>0</v>
      </c>
      <c r="R194" s="166">
        <v>9675.9652699999988</v>
      </c>
      <c r="S194" s="7"/>
      <c r="T194" s="7"/>
      <c r="U194" s="7"/>
      <c r="V194" s="7"/>
      <c r="W194" s="7"/>
      <c r="X194" s="7"/>
      <c r="Y194" s="7"/>
      <c r="Z194" s="7"/>
      <c r="AA194" s="7"/>
      <c r="AB194" s="7"/>
    </row>
    <row r="195" spans="1:28" ht="13.2">
      <c r="A195" s="167"/>
      <c r="B195" s="167"/>
      <c r="C195" s="163" t="s">
        <v>241</v>
      </c>
      <c r="D195" s="163" t="s">
        <v>242</v>
      </c>
      <c r="E195" s="163">
        <v>207</v>
      </c>
      <c r="F195" s="164">
        <v>0</v>
      </c>
      <c r="G195" s="165">
        <v>0</v>
      </c>
      <c r="H195" s="165">
        <v>0</v>
      </c>
      <c r="I195" s="165">
        <v>1602.03648</v>
      </c>
      <c r="J195" s="165">
        <v>2.69686</v>
      </c>
      <c r="K195" s="165">
        <v>1604.73334</v>
      </c>
      <c r="L195" s="165">
        <v>1534.47975</v>
      </c>
      <c r="M195" s="165">
        <v>0</v>
      </c>
      <c r="N195" s="165">
        <v>1534.47975</v>
      </c>
      <c r="O195" s="165">
        <v>3139.2130899999997</v>
      </c>
      <c r="P195" s="165">
        <v>34993.538099999998</v>
      </c>
      <c r="Q195" s="165">
        <v>0</v>
      </c>
      <c r="R195" s="166">
        <v>34993.538099999998</v>
      </c>
      <c r="S195" s="7"/>
      <c r="T195" s="7"/>
      <c r="U195" s="7"/>
      <c r="V195" s="7"/>
      <c r="W195" s="7"/>
      <c r="X195" s="7"/>
      <c r="Y195" s="7"/>
      <c r="Z195" s="7"/>
      <c r="AA195" s="7"/>
      <c r="AB195" s="7"/>
    </row>
    <row r="196" spans="1:28" ht="13.2">
      <c r="A196" s="167"/>
      <c r="B196" s="167"/>
      <c r="C196" s="167"/>
      <c r="D196" s="163" t="s">
        <v>243</v>
      </c>
      <c r="E196" s="163">
        <v>221</v>
      </c>
      <c r="F196" s="164">
        <v>0</v>
      </c>
      <c r="G196" s="165">
        <v>0</v>
      </c>
      <c r="H196" s="165">
        <v>0</v>
      </c>
      <c r="I196" s="165">
        <v>709.90733</v>
      </c>
      <c r="J196" s="165">
        <v>5.6900000000000006E-3</v>
      </c>
      <c r="K196" s="165">
        <v>709.91302000000007</v>
      </c>
      <c r="L196" s="165">
        <v>819.81386999999995</v>
      </c>
      <c r="M196" s="165">
        <v>0</v>
      </c>
      <c r="N196" s="165">
        <v>819.81386999999995</v>
      </c>
      <c r="O196" s="165">
        <v>1529.7268899999999</v>
      </c>
      <c r="P196" s="165">
        <v>15108.8009</v>
      </c>
      <c r="Q196" s="165">
        <v>0</v>
      </c>
      <c r="R196" s="166">
        <v>15108.8009</v>
      </c>
      <c r="S196" s="7"/>
      <c r="T196" s="7"/>
      <c r="U196" s="7"/>
      <c r="V196" s="7"/>
      <c r="W196" s="7"/>
      <c r="X196" s="7"/>
      <c r="Y196" s="7"/>
      <c r="Z196" s="7"/>
      <c r="AA196" s="7"/>
      <c r="AB196" s="7"/>
    </row>
    <row r="197" spans="1:28" ht="13.2">
      <c r="A197" s="167"/>
      <c r="B197" s="163" t="s">
        <v>15</v>
      </c>
      <c r="C197" s="163" t="s">
        <v>131</v>
      </c>
      <c r="D197" s="163" t="s">
        <v>131</v>
      </c>
      <c r="E197" s="163">
        <v>80</v>
      </c>
      <c r="F197" s="164">
        <v>0</v>
      </c>
      <c r="G197" s="165">
        <v>0</v>
      </c>
      <c r="H197" s="165">
        <v>0</v>
      </c>
      <c r="I197" s="165">
        <v>2227.0301899999999</v>
      </c>
      <c r="J197" s="165">
        <v>10.47701</v>
      </c>
      <c r="K197" s="165">
        <v>2237.5072</v>
      </c>
      <c r="L197" s="165">
        <v>14899.08893</v>
      </c>
      <c r="M197" s="165">
        <v>18.118320000000001</v>
      </c>
      <c r="N197" s="165">
        <v>14917.207249999999</v>
      </c>
      <c r="O197" s="165">
        <v>17154.714449999999</v>
      </c>
      <c r="P197" s="165">
        <v>22687.451069999999</v>
      </c>
      <c r="Q197" s="165">
        <v>0</v>
      </c>
      <c r="R197" s="166">
        <v>22687.451069999999</v>
      </c>
      <c r="S197" s="7"/>
      <c r="T197" s="7"/>
      <c r="U197" s="7"/>
      <c r="V197" s="7"/>
      <c r="W197" s="7"/>
      <c r="X197" s="7"/>
      <c r="Y197" s="7"/>
      <c r="Z197" s="7"/>
      <c r="AA197" s="7"/>
      <c r="AB197" s="7"/>
    </row>
    <row r="198" spans="1:28" ht="13.2">
      <c r="A198" s="167"/>
      <c r="B198" s="167"/>
      <c r="C198" s="163" t="s">
        <v>15</v>
      </c>
      <c r="D198" s="163" t="s">
        <v>244</v>
      </c>
      <c r="E198" s="163">
        <v>160</v>
      </c>
      <c r="F198" s="164">
        <v>0</v>
      </c>
      <c r="G198" s="165">
        <v>0</v>
      </c>
      <c r="H198" s="165">
        <v>0</v>
      </c>
      <c r="I198" s="165">
        <v>846.56009999999992</v>
      </c>
      <c r="J198" s="165">
        <v>3.7560000000000003E-2</v>
      </c>
      <c r="K198" s="165">
        <v>846.59766000000002</v>
      </c>
      <c r="L198" s="165">
        <v>1155.4663500000001</v>
      </c>
      <c r="M198" s="165">
        <v>0</v>
      </c>
      <c r="N198" s="165">
        <v>1155.4663500000001</v>
      </c>
      <c r="O198" s="165">
        <v>2002.0640100000001</v>
      </c>
      <c r="P198" s="165">
        <v>15924.586140000001</v>
      </c>
      <c r="Q198" s="165">
        <v>0</v>
      </c>
      <c r="R198" s="166">
        <v>15924.586140000001</v>
      </c>
      <c r="S198" s="7"/>
      <c r="T198" s="7"/>
      <c r="U198" s="7"/>
      <c r="V198" s="7"/>
      <c r="W198" s="7"/>
      <c r="X198" s="7"/>
      <c r="Y198" s="7"/>
      <c r="Z198" s="7"/>
      <c r="AA198" s="7"/>
      <c r="AB198" s="7"/>
    </row>
    <row r="199" spans="1:28" ht="13.2">
      <c r="A199" s="167"/>
      <c r="B199" s="167"/>
      <c r="C199" s="167"/>
      <c r="D199" s="163" t="s">
        <v>245</v>
      </c>
      <c r="E199" s="163">
        <v>223</v>
      </c>
      <c r="F199" s="164">
        <v>0</v>
      </c>
      <c r="G199" s="165">
        <v>0</v>
      </c>
      <c r="H199" s="165">
        <v>0</v>
      </c>
      <c r="I199" s="165">
        <v>265.95928999999995</v>
      </c>
      <c r="J199" s="165">
        <v>3.6999999999999999E-4</v>
      </c>
      <c r="K199" s="165">
        <v>265.95965999999999</v>
      </c>
      <c r="L199" s="165">
        <v>416.76215000000002</v>
      </c>
      <c r="M199" s="165">
        <v>0</v>
      </c>
      <c r="N199" s="165">
        <v>416.76215000000002</v>
      </c>
      <c r="O199" s="165">
        <v>682.72181</v>
      </c>
      <c r="P199" s="165">
        <v>9159.0027100000007</v>
      </c>
      <c r="Q199" s="165">
        <v>0</v>
      </c>
      <c r="R199" s="166">
        <v>9159.0027100000007</v>
      </c>
      <c r="S199" s="7"/>
      <c r="T199" s="7"/>
      <c r="U199" s="7"/>
      <c r="V199" s="7"/>
      <c r="W199" s="7"/>
      <c r="X199" s="7"/>
      <c r="Y199" s="7"/>
      <c r="Z199" s="7"/>
      <c r="AA199" s="7"/>
      <c r="AB199" s="7"/>
    </row>
    <row r="200" spans="1:28" ht="13.2">
      <c r="A200" s="167"/>
      <c r="B200" s="163" t="s">
        <v>16</v>
      </c>
      <c r="C200" s="163" t="s">
        <v>134</v>
      </c>
      <c r="D200" s="163" t="s">
        <v>246</v>
      </c>
      <c r="E200" s="163">
        <v>62</v>
      </c>
      <c r="F200" s="164">
        <v>0</v>
      </c>
      <c r="G200" s="165">
        <v>0</v>
      </c>
      <c r="H200" s="165">
        <v>0</v>
      </c>
      <c r="I200" s="165">
        <v>1379.5682099999999</v>
      </c>
      <c r="J200" s="165">
        <v>34.702760000000005</v>
      </c>
      <c r="K200" s="165">
        <v>1414.27097</v>
      </c>
      <c r="L200" s="165">
        <v>3492.3714100000002</v>
      </c>
      <c r="M200" s="165">
        <v>0</v>
      </c>
      <c r="N200" s="165">
        <v>3492.3714100000002</v>
      </c>
      <c r="O200" s="165">
        <v>4906.6423800000002</v>
      </c>
      <c r="P200" s="165">
        <v>20971.913940000002</v>
      </c>
      <c r="Q200" s="165">
        <v>0</v>
      </c>
      <c r="R200" s="166">
        <v>20971.913940000002</v>
      </c>
      <c r="S200" s="7"/>
      <c r="T200" s="7"/>
      <c r="U200" s="7"/>
      <c r="V200" s="7"/>
      <c r="W200" s="7"/>
      <c r="X200" s="7"/>
      <c r="Y200" s="7"/>
      <c r="Z200" s="7"/>
      <c r="AA200" s="7"/>
      <c r="AB200" s="7"/>
    </row>
    <row r="201" spans="1:28" ht="13.2">
      <c r="A201" s="167"/>
      <c r="B201" s="167"/>
      <c r="C201" s="163" t="s">
        <v>137</v>
      </c>
      <c r="D201" s="163" t="s">
        <v>138</v>
      </c>
      <c r="E201" s="163">
        <v>35</v>
      </c>
      <c r="F201" s="164">
        <v>0</v>
      </c>
      <c r="G201" s="165">
        <v>0</v>
      </c>
      <c r="H201" s="165">
        <v>0</v>
      </c>
      <c r="I201" s="165">
        <v>1207.6078500000001</v>
      </c>
      <c r="J201" s="165">
        <v>19.17839</v>
      </c>
      <c r="K201" s="165">
        <v>1226.7862399999999</v>
      </c>
      <c r="L201" s="165">
        <v>8247.2564500000008</v>
      </c>
      <c r="M201" s="165">
        <v>0</v>
      </c>
      <c r="N201" s="165">
        <v>8247.2564500000008</v>
      </c>
      <c r="O201" s="165">
        <v>9474.0426900000002</v>
      </c>
      <c r="P201" s="165">
        <v>24876.188570000002</v>
      </c>
      <c r="Q201" s="165">
        <v>0</v>
      </c>
      <c r="R201" s="166">
        <v>24876.188570000002</v>
      </c>
      <c r="S201" s="7"/>
      <c r="T201" s="7"/>
      <c r="U201" s="7"/>
      <c r="V201" s="7"/>
      <c r="W201" s="7"/>
      <c r="X201" s="7"/>
      <c r="Y201" s="7"/>
      <c r="Z201" s="7"/>
      <c r="AA201" s="7"/>
      <c r="AB201" s="7"/>
    </row>
    <row r="202" spans="1:28" ht="13.2">
      <c r="A202" s="167"/>
      <c r="B202" s="167"/>
      <c r="C202" s="163" t="s">
        <v>16</v>
      </c>
      <c r="D202" s="163" t="s">
        <v>139</v>
      </c>
      <c r="E202" s="163">
        <v>8</v>
      </c>
      <c r="F202" s="164">
        <v>0</v>
      </c>
      <c r="G202" s="165">
        <v>0</v>
      </c>
      <c r="H202" s="165">
        <v>0</v>
      </c>
      <c r="I202" s="165">
        <v>2668.2608999999998</v>
      </c>
      <c r="J202" s="165">
        <v>101.91488000000001</v>
      </c>
      <c r="K202" s="165">
        <v>2770.1757799999996</v>
      </c>
      <c r="L202" s="165">
        <v>13276.30284</v>
      </c>
      <c r="M202" s="165">
        <v>11.24606</v>
      </c>
      <c r="N202" s="165">
        <v>13287.5489</v>
      </c>
      <c r="O202" s="165">
        <v>16057.724679999999</v>
      </c>
      <c r="P202" s="165">
        <v>25463.057479999999</v>
      </c>
      <c r="Q202" s="165">
        <v>0</v>
      </c>
      <c r="R202" s="166">
        <v>25463.057479999999</v>
      </c>
      <c r="S202" s="7"/>
      <c r="T202" s="7"/>
      <c r="U202" s="7"/>
      <c r="V202" s="7"/>
      <c r="W202" s="7"/>
      <c r="X202" s="7"/>
      <c r="Y202" s="7"/>
      <c r="Z202" s="7"/>
      <c r="AA202" s="7"/>
      <c r="AB202" s="7"/>
    </row>
    <row r="203" spans="1:28" ht="13.2">
      <c r="A203" s="167"/>
      <c r="B203" s="167"/>
      <c r="C203" s="167"/>
      <c r="D203" s="167"/>
      <c r="E203" s="168">
        <v>10</v>
      </c>
      <c r="F203" s="169">
        <v>0</v>
      </c>
      <c r="G203" s="121">
        <v>0</v>
      </c>
      <c r="H203" s="121">
        <v>0</v>
      </c>
      <c r="I203" s="121">
        <v>1981.98442</v>
      </c>
      <c r="J203" s="121">
        <v>125.05864</v>
      </c>
      <c r="K203" s="121">
        <v>2107.04306</v>
      </c>
      <c r="L203" s="121">
        <v>7104.1577600000001</v>
      </c>
      <c r="M203" s="121">
        <v>30.255580000000002</v>
      </c>
      <c r="N203" s="121">
        <v>7134.4133400000001</v>
      </c>
      <c r="O203" s="121">
        <v>9241.4564000000009</v>
      </c>
      <c r="P203" s="121">
        <v>17811.78155</v>
      </c>
      <c r="Q203" s="121">
        <v>0</v>
      </c>
      <c r="R203" s="170">
        <v>17811.78155</v>
      </c>
      <c r="S203" s="7"/>
      <c r="T203" s="7"/>
      <c r="U203" s="7"/>
      <c r="V203" s="7"/>
      <c r="W203" s="7"/>
      <c r="X203" s="7"/>
      <c r="Y203" s="7"/>
      <c r="Z203" s="7"/>
      <c r="AA203" s="7"/>
      <c r="AB203" s="7"/>
    </row>
    <row r="204" spans="1:28" ht="13.2">
      <c r="A204" s="167"/>
      <c r="B204" s="167"/>
      <c r="C204" s="167"/>
      <c r="D204" s="167"/>
      <c r="E204" s="168">
        <v>63</v>
      </c>
      <c r="F204" s="169">
        <v>0</v>
      </c>
      <c r="G204" s="121">
        <v>0</v>
      </c>
      <c r="H204" s="121">
        <v>0</v>
      </c>
      <c r="I204" s="121">
        <v>2187.2213700000002</v>
      </c>
      <c r="J204" s="121">
        <v>1.2768199999999998</v>
      </c>
      <c r="K204" s="121">
        <v>2188.4981899999998</v>
      </c>
      <c r="L204" s="121">
        <v>3754.9067300000002</v>
      </c>
      <c r="M204" s="121">
        <v>2.6000000000000003E-4</v>
      </c>
      <c r="N204" s="121">
        <v>3754.9069900000004</v>
      </c>
      <c r="O204" s="121">
        <v>5943.4051799999997</v>
      </c>
      <c r="P204" s="121">
        <v>24026.651699999999</v>
      </c>
      <c r="Q204" s="121">
        <v>0</v>
      </c>
      <c r="R204" s="170">
        <v>24026.651699999999</v>
      </c>
      <c r="S204" s="7"/>
      <c r="T204" s="7"/>
      <c r="U204" s="7"/>
      <c r="V204" s="7"/>
      <c r="W204" s="7"/>
      <c r="X204" s="7"/>
      <c r="Y204" s="7"/>
      <c r="Z204" s="7"/>
      <c r="AA204" s="7"/>
      <c r="AB204" s="7"/>
    </row>
    <row r="205" spans="1:28" ht="13.2">
      <c r="A205" s="167"/>
      <c r="B205" s="167"/>
      <c r="C205" s="167"/>
      <c r="D205" s="163" t="s">
        <v>140</v>
      </c>
      <c r="E205" s="163">
        <v>39</v>
      </c>
      <c r="F205" s="164">
        <v>0</v>
      </c>
      <c r="G205" s="165">
        <v>0</v>
      </c>
      <c r="H205" s="165">
        <v>0</v>
      </c>
      <c r="I205" s="165">
        <v>1061.1429599999999</v>
      </c>
      <c r="J205" s="165">
        <v>1.1959500000000001</v>
      </c>
      <c r="K205" s="165">
        <v>1062.3389099999999</v>
      </c>
      <c r="L205" s="165">
        <v>3405.3114799999998</v>
      </c>
      <c r="M205" s="165">
        <v>2.5569999999999999E-2</v>
      </c>
      <c r="N205" s="165">
        <v>3405.3370499999996</v>
      </c>
      <c r="O205" s="165">
        <v>4467.6759599999996</v>
      </c>
      <c r="P205" s="165">
        <v>14690.371560000001</v>
      </c>
      <c r="Q205" s="165">
        <v>0</v>
      </c>
      <c r="R205" s="166">
        <v>14690.371560000001</v>
      </c>
      <c r="S205" s="7"/>
      <c r="T205" s="7"/>
      <c r="U205" s="7"/>
      <c r="V205" s="7"/>
      <c r="W205" s="7"/>
      <c r="X205" s="7"/>
      <c r="Y205" s="7"/>
      <c r="Z205" s="7"/>
      <c r="AA205" s="7"/>
      <c r="AB205" s="7"/>
    </row>
    <row r="206" spans="1:28" ht="13.2">
      <c r="A206" s="167"/>
      <c r="B206" s="167"/>
      <c r="C206" s="167"/>
      <c r="D206" s="163" t="s">
        <v>144</v>
      </c>
      <c r="E206" s="163">
        <v>151</v>
      </c>
      <c r="F206" s="164">
        <v>0</v>
      </c>
      <c r="G206" s="165">
        <v>0</v>
      </c>
      <c r="H206" s="165">
        <v>0</v>
      </c>
      <c r="I206" s="165">
        <v>3993.1176499999997</v>
      </c>
      <c r="J206" s="165">
        <v>108.65608999999999</v>
      </c>
      <c r="K206" s="165">
        <v>4101.7737400000005</v>
      </c>
      <c r="L206" s="165">
        <v>44558.487970000002</v>
      </c>
      <c r="M206" s="165">
        <v>402.11489</v>
      </c>
      <c r="N206" s="165">
        <v>44960.602859999999</v>
      </c>
      <c r="O206" s="165">
        <v>49062.376600000003</v>
      </c>
      <c r="P206" s="165">
        <v>14473.72615</v>
      </c>
      <c r="Q206" s="165">
        <v>0</v>
      </c>
      <c r="R206" s="166">
        <v>14473.72615</v>
      </c>
      <c r="S206" s="7"/>
      <c r="T206" s="7"/>
      <c r="U206" s="7"/>
      <c r="V206" s="7"/>
      <c r="W206" s="7"/>
      <c r="X206" s="7"/>
      <c r="Y206" s="7"/>
      <c r="Z206" s="7"/>
      <c r="AA206" s="7"/>
      <c r="AB206" s="7"/>
    </row>
    <row r="207" spans="1:28" ht="13.2">
      <c r="A207" s="167"/>
      <c r="B207" s="167"/>
      <c r="C207" s="167"/>
      <c r="D207" s="163" t="s">
        <v>145</v>
      </c>
      <c r="E207" s="163">
        <v>28</v>
      </c>
      <c r="F207" s="164">
        <v>0</v>
      </c>
      <c r="G207" s="165">
        <v>0</v>
      </c>
      <c r="H207" s="165">
        <v>0</v>
      </c>
      <c r="I207" s="165">
        <v>1545.8973600000002</v>
      </c>
      <c r="J207" s="165">
        <v>0.32711000000000001</v>
      </c>
      <c r="K207" s="165">
        <v>1546.2244699999999</v>
      </c>
      <c r="L207" s="165">
        <v>10048.66799</v>
      </c>
      <c r="M207" s="165">
        <v>5.7659999999999996E-2</v>
      </c>
      <c r="N207" s="165">
        <v>10048.72565</v>
      </c>
      <c r="O207" s="165">
        <v>11594.95012</v>
      </c>
      <c r="P207" s="165">
        <v>17968.389480000002</v>
      </c>
      <c r="Q207" s="165">
        <v>0</v>
      </c>
      <c r="R207" s="166">
        <v>17968.389480000002</v>
      </c>
      <c r="S207" s="7"/>
      <c r="T207" s="7"/>
      <c r="U207" s="7"/>
      <c r="V207" s="7"/>
      <c r="W207" s="7"/>
      <c r="X207" s="7"/>
      <c r="Y207" s="7"/>
      <c r="Z207" s="7"/>
      <c r="AA207" s="7"/>
      <c r="AB207" s="7"/>
    </row>
    <row r="208" spans="1:28" ht="13.2">
      <c r="A208" s="167"/>
      <c r="B208" s="167"/>
      <c r="C208" s="167"/>
      <c r="D208" s="163" t="s">
        <v>146</v>
      </c>
      <c r="E208" s="163">
        <v>42</v>
      </c>
      <c r="F208" s="164">
        <v>0</v>
      </c>
      <c r="G208" s="165">
        <v>0</v>
      </c>
      <c r="H208" s="165">
        <v>0</v>
      </c>
      <c r="I208" s="165">
        <v>1446.41345</v>
      </c>
      <c r="J208" s="165">
        <v>33.403489999999998</v>
      </c>
      <c r="K208" s="165">
        <v>1479.8169399999999</v>
      </c>
      <c r="L208" s="165">
        <v>10578.345670000001</v>
      </c>
      <c r="M208" s="165">
        <v>1.9E-3</v>
      </c>
      <c r="N208" s="165">
        <v>10578.34757</v>
      </c>
      <c r="O208" s="165">
        <v>12058.164510000001</v>
      </c>
      <c r="P208" s="165">
        <v>15233.62624</v>
      </c>
      <c r="Q208" s="165">
        <v>0</v>
      </c>
      <c r="R208" s="166">
        <v>15233.62624</v>
      </c>
      <c r="S208" s="7"/>
      <c r="T208" s="7"/>
      <c r="U208" s="7"/>
      <c r="V208" s="7"/>
      <c r="W208" s="7"/>
      <c r="X208" s="7"/>
      <c r="Y208" s="7"/>
      <c r="Z208" s="7"/>
      <c r="AA208" s="7"/>
      <c r="AB208" s="7"/>
    </row>
    <row r="209" spans="1:28" ht="13.2">
      <c r="A209" s="167"/>
      <c r="B209" s="167"/>
      <c r="C209" s="167"/>
      <c r="D209" s="163" t="s">
        <v>150</v>
      </c>
      <c r="E209" s="163">
        <v>206</v>
      </c>
      <c r="F209" s="164">
        <v>0</v>
      </c>
      <c r="G209" s="165">
        <v>0</v>
      </c>
      <c r="H209" s="165">
        <v>0</v>
      </c>
      <c r="I209" s="165">
        <v>11415.42705</v>
      </c>
      <c r="J209" s="165">
        <v>115.54387</v>
      </c>
      <c r="K209" s="165">
        <v>11530.97092</v>
      </c>
      <c r="L209" s="165">
        <v>438040.03361000004</v>
      </c>
      <c r="M209" s="165">
        <v>104.24388</v>
      </c>
      <c r="N209" s="165">
        <v>438144.27749000001</v>
      </c>
      <c r="O209" s="165">
        <v>449675.24841</v>
      </c>
      <c r="P209" s="165">
        <v>0</v>
      </c>
      <c r="Q209" s="165">
        <v>0</v>
      </c>
      <c r="R209" s="166">
        <v>0</v>
      </c>
      <c r="S209" s="7"/>
      <c r="T209" s="7"/>
      <c r="U209" s="7"/>
      <c r="V209" s="7"/>
      <c r="W209" s="7"/>
      <c r="X209" s="7"/>
      <c r="Y209" s="7"/>
      <c r="Z209" s="7"/>
      <c r="AA209" s="7"/>
      <c r="AB209" s="7"/>
    </row>
    <row r="210" spans="1:28" ht="13.2">
      <c r="A210" s="167"/>
      <c r="B210" s="167"/>
      <c r="C210" s="167"/>
      <c r="D210" s="163" t="s">
        <v>151</v>
      </c>
      <c r="E210" s="163">
        <v>29</v>
      </c>
      <c r="F210" s="164">
        <v>0</v>
      </c>
      <c r="G210" s="165">
        <v>0</v>
      </c>
      <c r="H210" s="165">
        <v>0</v>
      </c>
      <c r="I210" s="165">
        <v>1936.2057</v>
      </c>
      <c r="J210" s="165">
        <v>15.71392</v>
      </c>
      <c r="K210" s="165">
        <v>1951.9196200000001</v>
      </c>
      <c r="L210" s="165">
        <v>17609.522550000002</v>
      </c>
      <c r="M210" s="165">
        <v>37.232320000000001</v>
      </c>
      <c r="N210" s="165">
        <v>17646.754870000001</v>
      </c>
      <c r="O210" s="165">
        <v>19598.674489999998</v>
      </c>
      <c r="P210" s="165">
        <v>19712.19585</v>
      </c>
      <c r="Q210" s="165">
        <v>0</v>
      </c>
      <c r="R210" s="166">
        <v>19712.19585</v>
      </c>
      <c r="S210" s="7"/>
      <c r="T210" s="7"/>
      <c r="U210" s="7"/>
      <c r="V210" s="7"/>
      <c r="W210" s="7"/>
      <c r="X210" s="7"/>
      <c r="Y210" s="7"/>
      <c r="Z210" s="7"/>
      <c r="AA210" s="7"/>
      <c r="AB210" s="7"/>
    </row>
    <row r="211" spans="1:28" ht="13.2">
      <c r="A211" s="167"/>
      <c r="B211" s="167"/>
      <c r="C211" s="167"/>
      <c r="D211" s="167"/>
      <c r="E211" s="168">
        <v>38</v>
      </c>
      <c r="F211" s="169">
        <v>0</v>
      </c>
      <c r="G211" s="121">
        <v>0</v>
      </c>
      <c r="H211" s="121">
        <v>0</v>
      </c>
      <c r="I211" s="121">
        <v>3117.4122900000002</v>
      </c>
      <c r="J211" s="121">
        <v>11.07311</v>
      </c>
      <c r="K211" s="121">
        <v>3128.4854</v>
      </c>
      <c r="L211" s="121">
        <v>26213.88392</v>
      </c>
      <c r="M211" s="121">
        <v>58.483530000000002</v>
      </c>
      <c r="N211" s="121">
        <v>26272.367449999998</v>
      </c>
      <c r="O211" s="121">
        <v>29400.852850000003</v>
      </c>
      <c r="P211" s="121">
        <v>22680.383409999999</v>
      </c>
      <c r="Q211" s="121">
        <v>0</v>
      </c>
      <c r="R211" s="170">
        <v>22680.383409999999</v>
      </c>
      <c r="S211" s="7"/>
      <c r="T211" s="7"/>
      <c r="U211" s="7"/>
      <c r="V211" s="7"/>
      <c r="W211" s="7"/>
      <c r="X211" s="7"/>
      <c r="Y211" s="7"/>
      <c r="Z211" s="7"/>
      <c r="AA211" s="7"/>
      <c r="AB211" s="7"/>
    </row>
    <row r="212" spans="1:28" ht="13.2">
      <c r="A212" s="167"/>
      <c r="B212" s="167"/>
      <c r="C212" s="167"/>
      <c r="D212" s="167"/>
      <c r="E212" s="168">
        <v>64</v>
      </c>
      <c r="F212" s="169">
        <v>0</v>
      </c>
      <c r="G212" s="121">
        <v>0</v>
      </c>
      <c r="H212" s="121">
        <v>0</v>
      </c>
      <c r="I212" s="121">
        <v>1581.42823</v>
      </c>
      <c r="J212" s="121">
        <v>1.2070999999999998</v>
      </c>
      <c r="K212" s="121">
        <v>1582.6353300000001</v>
      </c>
      <c r="L212" s="121">
        <v>11214.190560000001</v>
      </c>
      <c r="M212" s="121">
        <v>4.6900000000000006E-3</v>
      </c>
      <c r="N212" s="121">
        <v>11214.195250000001</v>
      </c>
      <c r="O212" s="121">
        <v>12796.83058</v>
      </c>
      <c r="P212" s="121">
        <v>14495.58987</v>
      </c>
      <c r="Q212" s="121">
        <v>0</v>
      </c>
      <c r="R212" s="170">
        <v>14495.58987</v>
      </c>
      <c r="S212" s="7"/>
      <c r="T212" s="7"/>
      <c r="U212" s="7"/>
      <c r="V212" s="7"/>
      <c r="W212" s="7"/>
      <c r="X212" s="7"/>
      <c r="Y212" s="7"/>
      <c r="Z212" s="7"/>
      <c r="AA212" s="7"/>
      <c r="AB212" s="7"/>
    </row>
    <row r="213" spans="1:28" ht="13.2">
      <c r="A213" s="167"/>
      <c r="B213" s="167"/>
      <c r="C213" s="167"/>
      <c r="D213" s="163" t="s">
        <v>153</v>
      </c>
      <c r="E213" s="163">
        <v>54</v>
      </c>
      <c r="F213" s="164">
        <v>0</v>
      </c>
      <c r="G213" s="165">
        <v>0</v>
      </c>
      <c r="H213" s="165">
        <v>0</v>
      </c>
      <c r="I213" s="165">
        <v>1117.70481</v>
      </c>
      <c r="J213" s="165">
        <v>8.350620000000001</v>
      </c>
      <c r="K213" s="165">
        <v>1126.0554299999999</v>
      </c>
      <c r="L213" s="165">
        <v>18980.371159999999</v>
      </c>
      <c r="M213" s="165">
        <v>174.84653</v>
      </c>
      <c r="N213" s="165">
        <v>19155.217690000001</v>
      </c>
      <c r="O213" s="165">
        <v>20281.273120000002</v>
      </c>
      <c r="P213" s="165">
        <v>18477.164420000001</v>
      </c>
      <c r="Q213" s="165">
        <v>0</v>
      </c>
      <c r="R213" s="166">
        <v>18477.164420000001</v>
      </c>
      <c r="S213" s="7"/>
      <c r="T213" s="7"/>
      <c r="U213" s="7"/>
      <c r="V213" s="7"/>
      <c r="W213" s="7"/>
      <c r="X213" s="7"/>
      <c r="Y213" s="7"/>
      <c r="Z213" s="7"/>
      <c r="AA213" s="7"/>
      <c r="AB213" s="7"/>
    </row>
    <row r="214" spans="1:28" ht="13.2">
      <c r="A214" s="167"/>
      <c r="B214" s="167"/>
      <c r="C214" s="167"/>
      <c r="D214" s="163" t="s">
        <v>155</v>
      </c>
      <c r="E214" s="163">
        <v>44</v>
      </c>
      <c r="F214" s="164">
        <v>0</v>
      </c>
      <c r="G214" s="165">
        <v>0</v>
      </c>
      <c r="H214" s="165">
        <v>0</v>
      </c>
      <c r="I214" s="165">
        <v>6537.1374900000001</v>
      </c>
      <c r="J214" s="165">
        <v>210.95157</v>
      </c>
      <c r="K214" s="165">
        <v>6748.0890599999993</v>
      </c>
      <c r="L214" s="165">
        <v>43093.835279999999</v>
      </c>
      <c r="M214" s="165">
        <v>375.45452</v>
      </c>
      <c r="N214" s="165">
        <v>43469.289799999999</v>
      </c>
      <c r="O214" s="165">
        <v>50217.378859999997</v>
      </c>
      <c r="P214" s="165">
        <v>17445.188030000001</v>
      </c>
      <c r="Q214" s="165">
        <v>17.301459999999999</v>
      </c>
      <c r="R214" s="166">
        <v>17462.48949</v>
      </c>
      <c r="S214" s="7"/>
      <c r="T214" s="7"/>
      <c r="U214" s="7"/>
      <c r="V214" s="7"/>
      <c r="W214" s="7"/>
      <c r="X214" s="7"/>
      <c r="Y214" s="7"/>
      <c r="Z214" s="7"/>
      <c r="AA214" s="7"/>
      <c r="AB214" s="7"/>
    </row>
    <row r="215" spans="1:28" ht="13.2">
      <c r="A215" s="167"/>
      <c r="B215" s="167"/>
      <c r="C215" s="167"/>
      <c r="D215" s="163" t="s">
        <v>157</v>
      </c>
      <c r="E215" s="163">
        <v>32</v>
      </c>
      <c r="F215" s="164">
        <v>0</v>
      </c>
      <c r="G215" s="165">
        <v>0</v>
      </c>
      <c r="H215" s="165">
        <v>0</v>
      </c>
      <c r="I215" s="165">
        <v>1487.8115600000001</v>
      </c>
      <c r="J215" s="165">
        <v>39.636969999999998</v>
      </c>
      <c r="K215" s="165">
        <v>1527.4485300000001</v>
      </c>
      <c r="L215" s="165">
        <v>7843.4483099999998</v>
      </c>
      <c r="M215" s="165">
        <v>35.620059999999995</v>
      </c>
      <c r="N215" s="165">
        <v>7879.06837</v>
      </c>
      <c r="O215" s="165">
        <v>9406.5169000000005</v>
      </c>
      <c r="P215" s="165">
        <v>11682.929900000001</v>
      </c>
      <c r="Q215" s="165">
        <v>0</v>
      </c>
      <c r="R215" s="166">
        <v>11682.929900000001</v>
      </c>
      <c r="S215" s="7"/>
      <c r="T215" s="7"/>
      <c r="U215" s="7"/>
      <c r="V215" s="7"/>
      <c r="W215" s="7"/>
      <c r="X215" s="7"/>
      <c r="Y215" s="7"/>
      <c r="Z215" s="7"/>
      <c r="AA215" s="7"/>
      <c r="AB215" s="7"/>
    </row>
    <row r="216" spans="1:28" ht="13.2">
      <c r="A216" s="167"/>
      <c r="B216" s="167"/>
      <c r="C216" s="167"/>
      <c r="D216" s="163" t="s">
        <v>158</v>
      </c>
      <c r="E216" s="163">
        <v>30</v>
      </c>
      <c r="F216" s="164">
        <v>0</v>
      </c>
      <c r="G216" s="165">
        <v>0</v>
      </c>
      <c r="H216" s="165">
        <v>0</v>
      </c>
      <c r="I216" s="165">
        <v>1514.5255300000001</v>
      </c>
      <c r="J216" s="165">
        <v>39.414010000000005</v>
      </c>
      <c r="K216" s="165">
        <v>1553.9395400000001</v>
      </c>
      <c r="L216" s="165">
        <v>17130.690079999997</v>
      </c>
      <c r="M216" s="165">
        <v>111.94779</v>
      </c>
      <c r="N216" s="165">
        <v>17242.637870000002</v>
      </c>
      <c r="O216" s="165">
        <v>18796.577410000002</v>
      </c>
      <c r="P216" s="165">
        <v>9814.0146400000012</v>
      </c>
      <c r="Q216" s="165">
        <v>0</v>
      </c>
      <c r="R216" s="166">
        <v>9814.0146400000012</v>
      </c>
      <c r="S216" s="7"/>
      <c r="T216" s="7"/>
      <c r="U216" s="7"/>
      <c r="V216" s="7"/>
      <c r="W216" s="7"/>
      <c r="X216" s="7"/>
      <c r="Y216" s="7"/>
      <c r="Z216" s="7"/>
      <c r="AA216" s="7"/>
      <c r="AB216" s="7"/>
    </row>
    <row r="217" spans="1:28" ht="13.2">
      <c r="A217" s="167"/>
      <c r="B217" s="167"/>
      <c r="C217" s="167"/>
      <c r="D217" s="163" t="s">
        <v>247</v>
      </c>
      <c r="E217" s="163">
        <v>53</v>
      </c>
      <c r="F217" s="164">
        <v>0</v>
      </c>
      <c r="G217" s="165">
        <v>0</v>
      </c>
      <c r="H217" s="165">
        <v>0</v>
      </c>
      <c r="I217" s="165">
        <v>1293.62203</v>
      </c>
      <c r="J217" s="165">
        <v>24.540200000000002</v>
      </c>
      <c r="K217" s="165">
        <v>1318.1622299999999</v>
      </c>
      <c r="L217" s="165">
        <v>6301.7346100000004</v>
      </c>
      <c r="M217" s="165">
        <v>0</v>
      </c>
      <c r="N217" s="165">
        <v>6301.7346100000004</v>
      </c>
      <c r="O217" s="165">
        <v>7619.8968399999994</v>
      </c>
      <c r="P217" s="165">
        <v>12784.507960000001</v>
      </c>
      <c r="Q217" s="165">
        <v>0</v>
      </c>
      <c r="R217" s="166">
        <v>12784.507960000001</v>
      </c>
      <c r="S217" s="7"/>
      <c r="T217" s="7"/>
      <c r="U217" s="7"/>
      <c r="V217" s="7"/>
      <c r="W217" s="7"/>
      <c r="X217" s="7"/>
      <c r="Y217" s="7"/>
      <c r="Z217" s="7"/>
      <c r="AA217" s="7"/>
      <c r="AB217" s="7"/>
    </row>
    <row r="218" spans="1:28" ht="13.2">
      <c r="A218" s="167"/>
      <c r="B218" s="167"/>
      <c r="C218" s="167"/>
      <c r="D218" s="163" t="s">
        <v>160</v>
      </c>
      <c r="E218" s="163">
        <v>41</v>
      </c>
      <c r="F218" s="164">
        <v>0</v>
      </c>
      <c r="G218" s="165">
        <v>0</v>
      </c>
      <c r="H218" s="165">
        <v>0</v>
      </c>
      <c r="I218" s="165">
        <v>3711.9853800000001</v>
      </c>
      <c r="J218" s="165">
        <v>95.310119999999998</v>
      </c>
      <c r="K218" s="165">
        <v>3807.2955000000002</v>
      </c>
      <c r="L218" s="165">
        <v>35565.50475</v>
      </c>
      <c r="M218" s="165">
        <v>228.79662999999999</v>
      </c>
      <c r="N218" s="165">
        <v>35794.301380000004</v>
      </c>
      <c r="O218" s="165">
        <v>39601.596880000005</v>
      </c>
      <c r="P218" s="165">
        <v>6476.1183200000005</v>
      </c>
      <c r="Q218" s="165">
        <v>0</v>
      </c>
      <c r="R218" s="166">
        <v>6476.1183200000005</v>
      </c>
      <c r="S218" s="7"/>
      <c r="T218" s="7"/>
      <c r="U218" s="7"/>
      <c r="V218" s="7"/>
      <c r="W218" s="7"/>
      <c r="X218" s="7"/>
      <c r="Y218" s="7"/>
      <c r="Z218" s="7"/>
      <c r="AA218" s="7"/>
      <c r="AB218" s="7"/>
    </row>
    <row r="219" spans="1:28" ht="13.2">
      <c r="A219" s="167"/>
      <c r="B219" s="163" t="s">
        <v>17</v>
      </c>
      <c r="C219" s="163" t="s">
        <v>165</v>
      </c>
      <c r="D219" s="163" t="s">
        <v>166</v>
      </c>
      <c r="E219" s="163">
        <v>189</v>
      </c>
      <c r="F219" s="164">
        <v>0</v>
      </c>
      <c r="G219" s="165">
        <v>0</v>
      </c>
      <c r="H219" s="165">
        <v>0</v>
      </c>
      <c r="I219" s="165">
        <v>4124.6614200000004</v>
      </c>
      <c r="J219" s="165">
        <v>27.361669999999997</v>
      </c>
      <c r="K219" s="165">
        <v>4152.0230899999997</v>
      </c>
      <c r="L219" s="165">
        <v>1626.1327200000001</v>
      </c>
      <c r="M219" s="165">
        <v>0</v>
      </c>
      <c r="N219" s="165">
        <v>1626.1327200000001</v>
      </c>
      <c r="O219" s="165">
        <v>5778.1558099999993</v>
      </c>
      <c r="P219" s="165">
        <v>17976.609690000001</v>
      </c>
      <c r="Q219" s="165">
        <v>0</v>
      </c>
      <c r="R219" s="166">
        <v>17976.609690000001</v>
      </c>
      <c r="S219" s="7"/>
      <c r="T219" s="7"/>
      <c r="U219" s="7"/>
      <c r="V219" s="7"/>
      <c r="W219" s="7"/>
      <c r="X219" s="7"/>
      <c r="Y219" s="7"/>
      <c r="Z219" s="7"/>
      <c r="AA219" s="7"/>
      <c r="AB219" s="7"/>
    </row>
    <row r="220" spans="1:28" ht="13.2">
      <c r="A220" s="167"/>
      <c r="B220" s="163" t="s">
        <v>18</v>
      </c>
      <c r="C220" s="163" t="s">
        <v>167</v>
      </c>
      <c r="D220" s="163" t="s">
        <v>167</v>
      </c>
      <c r="E220" s="163">
        <v>201</v>
      </c>
      <c r="F220" s="164">
        <v>0</v>
      </c>
      <c r="G220" s="165">
        <v>0</v>
      </c>
      <c r="H220" s="165">
        <v>0</v>
      </c>
      <c r="I220" s="165">
        <v>3010.3815199999999</v>
      </c>
      <c r="J220" s="165">
        <v>215.42482000000001</v>
      </c>
      <c r="K220" s="165">
        <v>3225.8063399999996</v>
      </c>
      <c r="L220" s="165">
        <v>1666.14597</v>
      </c>
      <c r="M220" s="165">
        <v>0</v>
      </c>
      <c r="N220" s="165">
        <v>1666.14597</v>
      </c>
      <c r="O220" s="165">
        <v>4891.9523099999997</v>
      </c>
      <c r="P220" s="165">
        <v>30918.097530000003</v>
      </c>
      <c r="Q220" s="165">
        <v>0</v>
      </c>
      <c r="R220" s="166">
        <v>30918.097530000003</v>
      </c>
      <c r="S220" s="7"/>
      <c r="T220" s="7"/>
      <c r="U220" s="7"/>
      <c r="V220" s="7"/>
      <c r="W220" s="7"/>
      <c r="X220" s="7"/>
      <c r="Y220" s="7"/>
      <c r="Z220" s="7"/>
      <c r="AA220" s="7"/>
      <c r="AB220" s="7"/>
    </row>
    <row r="221" spans="1:28" ht="13.2">
      <c r="A221" s="167"/>
      <c r="B221" s="163" t="s">
        <v>19</v>
      </c>
      <c r="C221" s="163" t="s">
        <v>168</v>
      </c>
      <c r="D221" s="163" t="s">
        <v>168</v>
      </c>
      <c r="E221" s="163">
        <v>150</v>
      </c>
      <c r="F221" s="164">
        <v>0</v>
      </c>
      <c r="G221" s="165">
        <v>0</v>
      </c>
      <c r="H221" s="165">
        <v>0</v>
      </c>
      <c r="I221" s="165">
        <v>1979.53063</v>
      </c>
      <c r="J221" s="165">
        <v>0.89336000000000004</v>
      </c>
      <c r="K221" s="165">
        <v>1980.42399</v>
      </c>
      <c r="L221" s="165">
        <v>4820.6410599999999</v>
      </c>
      <c r="M221" s="165">
        <v>0</v>
      </c>
      <c r="N221" s="165">
        <v>4820.6410599999999</v>
      </c>
      <c r="O221" s="165">
        <v>6801.0650500000002</v>
      </c>
      <c r="P221" s="165">
        <v>11812.460939999999</v>
      </c>
      <c r="Q221" s="165">
        <v>0</v>
      </c>
      <c r="R221" s="166">
        <v>11812.460939999999</v>
      </c>
      <c r="S221" s="7"/>
      <c r="T221" s="7"/>
      <c r="U221" s="7"/>
      <c r="V221" s="7"/>
      <c r="W221" s="7"/>
      <c r="X221" s="7"/>
      <c r="Y221" s="7"/>
      <c r="Z221" s="7"/>
      <c r="AA221" s="7"/>
      <c r="AB221" s="7"/>
    </row>
    <row r="222" spans="1:28" ht="13.2">
      <c r="A222" s="167"/>
      <c r="B222" s="167"/>
      <c r="C222" s="163" t="s">
        <v>169</v>
      </c>
      <c r="D222" s="163" t="s">
        <v>19</v>
      </c>
      <c r="E222" s="163">
        <v>147</v>
      </c>
      <c r="F222" s="164">
        <v>0</v>
      </c>
      <c r="G222" s="165">
        <v>0</v>
      </c>
      <c r="H222" s="165">
        <v>0</v>
      </c>
      <c r="I222" s="165">
        <v>1076.1877899999999</v>
      </c>
      <c r="J222" s="165">
        <v>13.50484</v>
      </c>
      <c r="K222" s="165">
        <v>1089.6926299999998</v>
      </c>
      <c r="L222" s="165">
        <v>4937.6939299999995</v>
      </c>
      <c r="M222" s="165">
        <v>0.44377</v>
      </c>
      <c r="N222" s="165">
        <v>4938.1377000000002</v>
      </c>
      <c r="O222" s="165">
        <v>6027.8303299999998</v>
      </c>
      <c r="P222" s="165">
        <v>19856.147010000001</v>
      </c>
      <c r="Q222" s="165">
        <v>0</v>
      </c>
      <c r="R222" s="166">
        <v>19856.147010000001</v>
      </c>
      <c r="S222" s="7"/>
      <c r="T222" s="7"/>
      <c r="U222" s="7"/>
      <c r="V222" s="7"/>
      <c r="W222" s="7"/>
      <c r="X222" s="7"/>
      <c r="Y222" s="7"/>
      <c r="Z222" s="7"/>
      <c r="AA222" s="7"/>
      <c r="AB222" s="7"/>
    </row>
    <row r="223" spans="1:28" ht="13.2">
      <c r="A223" s="167"/>
      <c r="B223" s="163" t="s">
        <v>20</v>
      </c>
      <c r="C223" s="163" t="s">
        <v>248</v>
      </c>
      <c r="D223" s="163" t="s">
        <v>248</v>
      </c>
      <c r="E223" s="163">
        <v>60</v>
      </c>
      <c r="F223" s="164">
        <v>0</v>
      </c>
      <c r="G223" s="165">
        <v>0</v>
      </c>
      <c r="H223" s="165">
        <v>0</v>
      </c>
      <c r="I223" s="165">
        <v>1445.2379799999999</v>
      </c>
      <c r="J223" s="165">
        <v>0.20147000000000001</v>
      </c>
      <c r="K223" s="165">
        <v>1445.4394499999999</v>
      </c>
      <c r="L223" s="165">
        <v>2543.0029500000001</v>
      </c>
      <c r="M223" s="165">
        <v>0</v>
      </c>
      <c r="N223" s="165">
        <v>2543.0029500000001</v>
      </c>
      <c r="O223" s="165">
        <v>3988.4423999999999</v>
      </c>
      <c r="P223" s="165">
        <v>8869.97912</v>
      </c>
      <c r="Q223" s="165">
        <v>0</v>
      </c>
      <c r="R223" s="166">
        <v>8869.97912</v>
      </c>
      <c r="S223" s="7"/>
      <c r="T223" s="7"/>
      <c r="U223" s="7"/>
      <c r="V223" s="7"/>
      <c r="W223" s="7"/>
      <c r="X223" s="7"/>
      <c r="Y223" s="7"/>
      <c r="Z223" s="7"/>
      <c r="AA223" s="7"/>
      <c r="AB223" s="7"/>
    </row>
    <row r="224" spans="1:28" ht="13.2">
      <c r="A224" s="167"/>
      <c r="B224" s="167"/>
      <c r="C224" s="167"/>
      <c r="D224" s="163" t="s">
        <v>249</v>
      </c>
      <c r="E224" s="163">
        <v>69</v>
      </c>
      <c r="F224" s="164">
        <v>0</v>
      </c>
      <c r="G224" s="165">
        <v>0</v>
      </c>
      <c r="H224" s="165">
        <v>0</v>
      </c>
      <c r="I224" s="165">
        <v>3790.9177799999998</v>
      </c>
      <c r="J224" s="165">
        <v>1.4960000000000001E-2</v>
      </c>
      <c r="K224" s="165">
        <v>3790.9327400000002</v>
      </c>
      <c r="L224" s="165">
        <v>960.69164000000001</v>
      </c>
      <c r="M224" s="165">
        <v>0</v>
      </c>
      <c r="N224" s="165">
        <v>960.69164000000001</v>
      </c>
      <c r="O224" s="165">
        <v>4751.6243800000002</v>
      </c>
      <c r="P224" s="165">
        <v>31068.504069999999</v>
      </c>
      <c r="Q224" s="165">
        <v>0</v>
      </c>
      <c r="R224" s="166">
        <v>31068.504069999999</v>
      </c>
      <c r="S224" s="7"/>
      <c r="T224" s="7"/>
      <c r="U224" s="7"/>
      <c r="V224" s="7"/>
      <c r="W224" s="7"/>
      <c r="X224" s="7"/>
      <c r="Y224" s="7"/>
      <c r="Z224" s="7"/>
      <c r="AA224" s="7"/>
      <c r="AB224" s="7"/>
    </row>
    <row r="225" spans="1:28" ht="13.2">
      <c r="A225" s="167"/>
      <c r="B225" s="167"/>
      <c r="C225" s="167"/>
      <c r="D225" s="163" t="s">
        <v>250</v>
      </c>
      <c r="E225" s="163">
        <v>61</v>
      </c>
      <c r="F225" s="164">
        <v>0</v>
      </c>
      <c r="G225" s="165">
        <v>0</v>
      </c>
      <c r="H225" s="165">
        <v>0</v>
      </c>
      <c r="I225" s="165">
        <v>1982.8046399999998</v>
      </c>
      <c r="J225" s="165">
        <v>1.1168800000000001</v>
      </c>
      <c r="K225" s="165">
        <v>1983.9215200000001</v>
      </c>
      <c r="L225" s="165">
        <v>2258.1221499999997</v>
      </c>
      <c r="M225" s="165">
        <v>0</v>
      </c>
      <c r="N225" s="165">
        <v>2258.1221499999997</v>
      </c>
      <c r="O225" s="165">
        <v>4242.04367</v>
      </c>
      <c r="P225" s="165">
        <v>13229.892529999999</v>
      </c>
      <c r="Q225" s="165">
        <v>0</v>
      </c>
      <c r="R225" s="166">
        <v>13229.892529999999</v>
      </c>
      <c r="S225" s="7"/>
      <c r="T225" s="7"/>
      <c r="U225" s="7"/>
      <c r="V225" s="7"/>
      <c r="W225" s="7"/>
      <c r="X225" s="7"/>
      <c r="Y225" s="7"/>
      <c r="Z225" s="7"/>
      <c r="AA225" s="7"/>
      <c r="AB225" s="7"/>
    </row>
    <row r="226" spans="1:28" ht="13.2">
      <c r="A226" s="167"/>
      <c r="B226" s="167"/>
      <c r="C226" s="163" t="s">
        <v>20</v>
      </c>
      <c r="D226" s="163" t="s">
        <v>251</v>
      </c>
      <c r="E226" s="163">
        <v>12</v>
      </c>
      <c r="F226" s="164">
        <v>0</v>
      </c>
      <c r="G226" s="165">
        <v>0</v>
      </c>
      <c r="H226" s="165">
        <v>0</v>
      </c>
      <c r="I226" s="165">
        <v>3555.5378799999999</v>
      </c>
      <c r="J226" s="165">
        <v>13.561530000000001</v>
      </c>
      <c r="K226" s="165">
        <v>3569.0994100000003</v>
      </c>
      <c r="L226" s="165">
        <v>11431.86953</v>
      </c>
      <c r="M226" s="165">
        <v>0</v>
      </c>
      <c r="N226" s="165">
        <v>11431.86953</v>
      </c>
      <c r="O226" s="165">
        <v>15000.968939999999</v>
      </c>
      <c r="P226" s="165">
        <v>23642.839760000003</v>
      </c>
      <c r="Q226" s="165">
        <v>0</v>
      </c>
      <c r="R226" s="166">
        <v>23642.839760000003</v>
      </c>
      <c r="S226" s="7"/>
      <c r="T226" s="7"/>
      <c r="U226" s="7"/>
      <c r="V226" s="7"/>
      <c r="W226" s="7"/>
      <c r="X226" s="7"/>
      <c r="Y226" s="7"/>
      <c r="Z226" s="7"/>
      <c r="AA226" s="7"/>
      <c r="AB226" s="7"/>
    </row>
    <row r="227" spans="1:28" ht="13.2">
      <c r="A227" s="167"/>
      <c r="B227" s="163" t="s">
        <v>21</v>
      </c>
      <c r="C227" s="163" t="s">
        <v>252</v>
      </c>
      <c r="D227" s="163" t="s">
        <v>253</v>
      </c>
      <c r="E227" s="163">
        <v>94</v>
      </c>
      <c r="F227" s="164">
        <v>0</v>
      </c>
      <c r="G227" s="165">
        <v>0</v>
      </c>
      <c r="H227" s="165">
        <v>0</v>
      </c>
      <c r="I227" s="165">
        <v>0</v>
      </c>
      <c r="J227" s="165">
        <v>0</v>
      </c>
      <c r="K227" s="165">
        <v>0</v>
      </c>
      <c r="L227" s="165">
        <v>0</v>
      </c>
      <c r="M227" s="165">
        <v>0</v>
      </c>
      <c r="N227" s="165">
        <v>0</v>
      </c>
      <c r="O227" s="165">
        <v>0</v>
      </c>
      <c r="P227" s="165">
        <v>19.615770000000001</v>
      </c>
      <c r="Q227" s="165">
        <v>0</v>
      </c>
      <c r="R227" s="166">
        <v>19.615770000000001</v>
      </c>
      <c r="S227" s="7"/>
      <c r="T227" s="7"/>
      <c r="U227" s="7"/>
      <c r="V227" s="7"/>
      <c r="W227" s="7"/>
      <c r="X227" s="7"/>
      <c r="Y227" s="7"/>
      <c r="Z227" s="7"/>
      <c r="AA227" s="7"/>
      <c r="AB227" s="7"/>
    </row>
    <row r="228" spans="1:28" ht="13.2">
      <c r="A228" s="167"/>
      <c r="B228" s="167"/>
      <c r="C228" s="163" t="s">
        <v>254</v>
      </c>
      <c r="D228" s="163" t="s">
        <v>255</v>
      </c>
      <c r="E228" s="163">
        <v>196</v>
      </c>
      <c r="F228" s="164">
        <v>0</v>
      </c>
      <c r="G228" s="165">
        <v>0</v>
      </c>
      <c r="H228" s="165">
        <v>0</v>
      </c>
      <c r="I228" s="165">
        <v>277.43119000000002</v>
      </c>
      <c r="J228" s="165">
        <v>1.8609999999999998E-2</v>
      </c>
      <c r="K228" s="165">
        <v>277.44979999999998</v>
      </c>
      <c r="L228" s="165">
        <v>1482.6064099999999</v>
      </c>
      <c r="M228" s="165">
        <v>0</v>
      </c>
      <c r="N228" s="165">
        <v>1482.6064099999999</v>
      </c>
      <c r="O228" s="165">
        <v>1760.05621</v>
      </c>
      <c r="P228" s="165">
        <v>9813.155279999999</v>
      </c>
      <c r="Q228" s="165">
        <v>0</v>
      </c>
      <c r="R228" s="166">
        <v>9813.155279999999</v>
      </c>
      <c r="S228" s="7"/>
      <c r="T228" s="7"/>
      <c r="U228" s="7"/>
      <c r="V228" s="7"/>
      <c r="W228" s="7"/>
      <c r="X228" s="7"/>
      <c r="Y228" s="7"/>
      <c r="Z228" s="7"/>
      <c r="AA228" s="7"/>
      <c r="AB228" s="7"/>
    </row>
    <row r="229" spans="1:28" ht="13.2">
      <c r="A229" s="167"/>
      <c r="B229" s="167"/>
      <c r="C229" s="167"/>
      <c r="D229" s="163" t="s">
        <v>254</v>
      </c>
      <c r="E229" s="163">
        <v>210</v>
      </c>
      <c r="F229" s="164">
        <v>0</v>
      </c>
      <c r="G229" s="165">
        <v>0</v>
      </c>
      <c r="H229" s="165">
        <v>0</v>
      </c>
      <c r="I229" s="165">
        <v>729.43856000000005</v>
      </c>
      <c r="J229" s="165">
        <v>7.9090000000000008E-2</v>
      </c>
      <c r="K229" s="165">
        <v>729.51765</v>
      </c>
      <c r="L229" s="165">
        <v>757.46746999999993</v>
      </c>
      <c r="M229" s="165">
        <v>0</v>
      </c>
      <c r="N229" s="165">
        <v>757.46746999999993</v>
      </c>
      <c r="O229" s="165">
        <v>1486.9851200000001</v>
      </c>
      <c r="P229" s="165">
        <v>18055.8125</v>
      </c>
      <c r="Q229" s="165">
        <v>0</v>
      </c>
      <c r="R229" s="166">
        <v>18055.8125</v>
      </c>
      <c r="S229" s="7"/>
      <c r="T229" s="7"/>
      <c r="U229" s="7"/>
      <c r="V229" s="7"/>
      <c r="W229" s="7"/>
      <c r="X229" s="7"/>
      <c r="Y229" s="7"/>
      <c r="Z229" s="7"/>
      <c r="AA229" s="7"/>
      <c r="AB229" s="7"/>
    </row>
    <row r="230" spans="1:28" ht="13.2">
      <c r="A230" s="167"/>
      <c r="B230" s="167"/>
      <c r="C230" s="163" t="s">
        <v>171</v>
      </c>
      <c r="D230" s="163" t="s">
        <v>172</v>
      </c>
      <c r="E230" s="163">
        <v>205</v>
      </c>
      <c r="F230" s="164">
        <v>0</v>
      </c>
      <c r="G230" s="165">
        <v>0</v>
      </c>
      <c r="H230" s="165">
        <v>0</v>
      </c>
      <c r="I230" s="165">
        <v>733.10829000000001</v>
      </c>
      <c r="J230" s="165">
        <v>4.4999999999999999E-4</v>
      </c>
      <c r="K230" s="165">
        <v>733.10874000000001</v>
      </c>
      <c r="L230" s="165">
        <v>1783.69553</v>
      </c>
      <c r="M230" s="165">
        <v>0</v>
      </c>
      <c r="N230" s="165">
        <v>1783.69553</v>
      </c>
      <c r="O230" s="165">
        <v>2516.8042700000001</v>
      </c>
      <c r="P230" s="165">
        <v>20857.85097</v>
      </c>
      <c r="Q230" s="165">
        <v>0</v>
      </c>
      <c r="R230" s="166">
        <v>20857.85097</v>
      </c>
      <c r="S230" s="7"/>
      <c r="T230" s="7"/>
      <c r="U230" s="7"/>
      <c r="V230" s="7"/>
      <c r="W230" s="7"/>
      <c r="X230" s="7"/>
      <c r="Y230" s="7"/>
      <c r="Z230" s="7"/>
      <c r="AA230" s="7"/>
      <c r="AB230" s="7"/>
    </row>
    <row r="231" spans="1:28" ht="13.2">
      <c r="A231" s="167"/>
      <c r="B231" s="167"/>
      <c r="C231" s="163" t="s">
        <v>173</v>
      </c>
      <c r="D231" s="163" t="s">
        <v>173</v>
      </c>
      <c r="E231" s="163">
        <v>170</v>
      </c>
      <c r="F231" s="164">
        <v>0</v>
      </c>
      <c r="G231" s="165">
        <v>0</v>
      </c>
      <c r="H231" s="165">
        <v>0</v>
      </c>
      <c r="I231" s="165">
        <v>554.01059999999995</v>
      </c>
      <c r="J231" s="165">
        <v>4.7820000000000001E-2</v>
      </c>
      <c r="K231" s="165">
        <v>554.05842000000007</v>
      </c>
      <c r="L231" s="165">
        <v>2185.0673700000002</v>
      </c>
      <c r="M231" s="165">
        <v>8.7843300000000006</v>
      </c>
      <c r="N231" s="165">
        <v>2193.8517000000002</v>
      </c>
      <c r="O231" s="165">
        <v>2747.91012</v>
      </c>
      <c r="P231" s="165">
        <v>14266.629269999999</v>
      </c>
      <c r="Q231" s="165">
        <v>0</v>
      </c>
      <c r="R231" s="166">
        <v>14266.629269999999</v>
      </c>
      <c r="S231" s="7"/>
      <c r="T231" s="7"/>
      <c r="U231" s="7"/>
      <c r="V231" s="7"/>
      <c r="W231" s="7"/>
      <c r="X231" s="7"/>
      <c r="Y231" s="7"/>
      <c r="Z231" s="7"/>
      <c r="AA231" s="7"/>
      <c r="AB231" s="7"/>
    </row>
    <row r="232" spans="1:28" ht="13.2">
      <c r="A232" s="167"/>
      <c r="B232" s="167"/>
      <c r="C232" s="163" t="s">
        <v>21</v>
      </c>
      <c r="D232" s="163" t="s">
        <v>256</v>
      </c>
      <c r="E232" s="163">
        <v>214</v>
      </c>
      <c r="F232" s="164">
        <v>0</v>
      </c>
      <c r="G232" s="165">
        <v>0</v>
      </c>
      <c r="H232" s="165">
        <v>0</v>
      </c>
      <c r="I232" s="165">
        <v>646.34060999999997</v>
      </c>
      <c r="J232" s="165">
        <v>0</v>
      </c>
      <c r="K232" s="165">
        <v>646.34060999999997</v>
      </c>
      <c r="L232" s="165">
        <v>416.63722999999999</v>
      </c>
      <c r="M232" s="165">
        <v>1.8600000000000001E-3</v>
      </c>
      <c r="N232" s="165">
        <v>416.63909000000001</v>
      </c>
      <c r="O232" s="165">
        <v>1062.9796999999999</v>
      </c>
      <c r="P232" s="165">
        <v>16961.687870000002</v>
      </c>
      <c r="Q232" s="165">
        <v>0</v>
      </c>
      <c r="R232" s="166">
        <v>16961.687870000002</v>
      </c>
      <c r="S232" s="7"/>
      <c r="T232" s="7"/>
      <c r="U232" s="7"/>
      <c r="V232" s="7"/>
      <c r="W232" s="7"/>
      <c r="X232" s="7"/>
      <c r="Y232" s="7"/>
      <c r="Z232" s="7"/>
      <c r="AA232" s="7"/>
      <c r="AB232" s="7"/>
    </row>
    <row r="233" spans="1:28" ht="13.2">
      <c r="A233" s="167"/>
      <c r="B233" s="167"/>
      <c r="C233" s="167"/>
      <c r="D233" s="163" t="s">
        <v>21</v>
      </c>
      <c r="E233" s="163">
        <v>81</v>
      </c>
      <c r="F233" s="164">
        <v>0</v>
      </c>
      <c r="G233" s="165">
        <v>0</v>
      </c>
      <c r="H233" s="165">
        <v>0</v>
      </c>
      <c r="I233" s="165">
        <v>1283.7247199999999</v>
      </c>
      <c r="J233" s="165">
        <v>13.335180000000001</v>
      </c>
      <c r="K233" s="165">
        <v>1297.0599</v>
      </c>
      <c r="L233" s="165">
        <v>8993.5455500000007</v>
      </c>
      <c r="M233" s="165">
        <v>140.97541000000001</v>
      </c>
      <c r="N233" s="165">
        <v>9134.5209600000017</v>
      </c>
      <c r="O233" s="165">
        <v>10431.58086</v>
      </c>
      <c r="P233" s="165">
        <v>19054.119449999998</v>
      </c>
      <c r="Q233" s="165">
        <v>0</v>
      </c>
      <c r="R233" s="166">
        <v>19054.119449999998</v>
      </c>
      <c r="S233" s="7"/>
      <c r="T233" s="7"/>
      <c r="U233" s="7"/>
      <c r="V233" s="7"/>
      <c r="W233" s="7"/>
      <c r="X233" s="7"/>
      <c r="Y233" s="7"/>
      <c r="Z233" s="7"/>
      <c r="AA233" s="7"/>
      <c r="AB233" s="7"/>
    </row>
    <row r="234" spans="1:28" ht="13.2">
      <c r="A234" s="167"/>
      <c r="B234" s="167"/>
      <c r="C234" s="167"/>
      <c r="D234" s="163" t="s">
        <v>174</v>
      </c>
      <c r="E234" s="163">
        <v>168</v>
      </c>
      <c r="F234" s="164">
        <v>0</v>
      </c>
      <c r="G234" s="165">
        <v>0</v>
      </c>
      <c r="H234" s="165">
        <v>0</v>
      </c>
      <c r="I234" s="165">
        <v>1057.1984499999999</v>
      </c>
      <c r="J234" s="165">
        <v>0.11126000000000001</v>
      </c>
      <c r="K234" s="165">
        <v>1057.30971</v>
      </c>
      <c r="L234" s="165">
        <v>1423.5320400000001</v>
      </c>
      <c r="M234" s="165">
        <v>0</v>
      </c>
      <c r="N234" s="165">
        <v>1423.5320400000001</v>
      </c>
      <c r="O234" s="165">
        <v>2480.84175</v>
      </c>
      <c r="P234" s="165">
        <v>38428.18634</v>
      </c>
      <c r="Q234" s="165">
        <v>0</v>
      </c>
      <c r="R234" s="166">
        <v>38428.18634</v>
      </c>
      <c r="S234" s="7"/>
      <c r="T234" s="7"/>
      <c r="U234" s="7"/>
      <c r="V234" s="7"/>
      <c r="W234" s="7"/>
      <c r="X234" s="7"/>
      <c r="Y234" s="7"/>
      <c r="Z234" s="7"/>
      <c r="AA234" s="7"/>
      <c r="AB234" s="7"/>
    </row>
    <row r="235" spans="1:28" ht="13.2">
      <c r="A235" s="167"/>
      <c r="B235" s="167"/>
      <c r="C235" s="163" t="s">
        <v>257</v>
      </c>
      <c r="D235" s="163" t="s">
        <v>257</v>
      </c>
      <c r="E235" s="163">
        <v>169</v>
      </c>
      <c r="F235" s="164">
        <v>0</v>
      </c>
      <c r="G235" s="165">
        <v>0</v>
      </c>
      <c r="H235" s="165">
        <v>0</v>
      </c>
      <c r="I235" s="165">
        <v>1005.29664</v>
      </c>
      <c r="J235" s="165">
        <v>2.0656099999999999</v>
      </c>
      <c r="K235" s="165">
        <v>1007.36225</v>
      </c>
      <c r="L235" s="165">
        <v>933.02256999999997</v>
      </c>
      <c r="M235" s="165">
        <v>2.78999</v>
      </c>
      <c r="N235" s="165">
        <v>935.81256000000008</v>
      </c>
      <c r="O235" s="165">
        <v>1943.17481</v>
      </c>
      <c r="P235" s="165">
        <v>18736.80474</v>
      </c>
      <c r="Q235" s="165">
        <v>0</v>
      </c>
      <c r="R235" s="166">
        <v>18736.80474</v>
      </c>
      <c r="S235" s="7"/>
      <c r="T235" s="7"/>
      <c r="U235" s="7"/>
      <c r="V235" s="7"/>
      <c r="W235" s="7"/>
      <c r="X235" s="7"/>
      <c r="Y235" s="7"/>
      <c r="Z235" s="7"/>
      <c r="AA235" s="7"/>
      <c r="AB235" s="7"/>
    </row>
    <row r="236" spans="1:28" ht="13.2">
      <c r="A236" s="167"/>
      <c r="B236" s="167"/>
      <c r="C236" s="163" t="s">
        <v>175</v>
      </c>
      <c r="D236" s="163" t="s">
        <v>175</v>
      </c>
      <c r="E236" s="163">
        <v>83</v>
      </c>
      <c r="F236" s="164">
        <v>0</v>
      </c>
      <c r="G236" s="165">
        <v>0</v>
      </c>
      <c r="H236" s="165">
        <v>0</v>
      </c>
      <c r="I236" s="165">
        <v>2036.3572099999999</v>
      </c>
      <c r="J236" s="165">
        <v>11.743139999999999</v>
      </c>
      <c r="K236" s="165">
        <v>2048.1003500000002</v>
      </c>
      <c r="L236" s="165">
        <v>7175.5521900000003</v>
      </c>
      <c r="M236" s="165">
        <v>14.619389999999999</v>
      </c>
      <c r="N236" s="165">
        <v>7190.1715800000002</v>
      </c>
      <c r="O236" s="165">
        <v>9238.271929999999</v>
      </c>
      <c r="P236" s="165">
        <v>34665.711909999998</v>
      </c>
      <c r="Q236" s="165">
        <v>0</v>
      </c>
      <c r="R236" s="166">
        <v>34665.711909999998</v>
      </c>
      <c r="S236" s="7"/>
      <c r="T236" s="7"/>
      <c r="U236" s="7"/>
      <c r="V236" s="7"/>
      <c r="W236" s="7"/>
      <c r="X236" s="7"/>
      <c r="Y236" s="7"/>
      <c r="Z236" s="7"/>
      <c r="AA236" s="7"/>
      <c r="AB236" s="7"/>
    </row>
    <row r="237" spans="1:28" ht="13.2">
      <c r="A237" s="167"/>
      <c r="B237" s="163" t="s">
        <v>22</v>
      </c>
      <c r="C237" s="163" t="s">
        <v>22</v>
      </c>
      <c r="D237" s="163" t="s">
        <v>22</v>
      </c>
      <c r="E237" s="163">
        <v>187</v>
      </c>
      <c r="F237" s="164">
        <v>0</v>
      </c>
      <c r="G237" s="165">
        <v>0</v>
      </c>
      <c r="H237" s="165">
        <v>0</v>
      </c>
      <c r="I237" s="165">
        <v>563.54438000000005</v>
      </c>
      <c r="J237" s="165">
        <v>1.08267</v>
      </c>
      <c r="K237" s="165">
        <v>564.62705000000005</v>
      </c>
      <c r="L237" s="165">
        <v>859.01594999999998</v>
      </c>
      <c r="M237" s="165">
        <v>0</v>
      </c>
      <c r="N237" s="165">
        <v>859.01594999999998</v>
      </c>
      <c r="O237" s="165">
        <v>1423.643</v>
      </c>
      <c r="P237" s="165">
        <v>18292.70939</v>
      </c>
      <c r="Q237" s="165">
        <v>0</v>
      </c>
      <c r="R237" s="166">
        <v>18292.70939</v>
      </c>
      <c r="S237" s="7"/>
      <c r="T237" s="7"/>
      <c r="U237" s="7"/>
      <c r="V237" s="7"/>
      <c r="W237" s="7"/>
      <c r="X237" s="7"/>
      <c r="Y237" s="7"/>
      <c r="Z237" s="7"/>
      <c r="AA237" s="7"/>
      <c r="AB237" s="7"/>
    </row>
    <row r="238" spans="1:28" ht="13.2">
      <c r="A238" s="167"/>
      <c r="B238" s="167"/>
      <c r="C238" s="163" t="s">
        <v>178</v>
      </c>
      <c r="D238" s="163" t="s">
        <v>179</v>
      </c>
      <c r="E238" s="163">
        <v>173</v>
      </c>
      <c r="F238" s="164">
        <v>0</v>
      </c>
      <c r="G238" s="165">
        <v>0</v>
      </c>
      <c r="H238" s="165">
        <v>0</v>
      </c>
      <c r="I238" s="165">
        <v>1149.6956599999999</v>
      </c>
      <c r="J238" s="165">
        <v>0.9083</v>
      </c>
      <c r="K238" s="165">
        <v>1150.6039599999999</v>
      </c>
      <c r="L238" s="165">
        <v>996.27161999999998</v>
      </c>
      <c r="M238" s="165">
        <v>0</v>
      </c>
      <c r="N238" s="165">
        <v>996.27161999999998</v>
      </c>
      <c r="O238" s="165">
        <v>2146.8755799999999</v>
      </c>
      <c r="P238" s="165">
        <v>40162.878270000001</v>
      </c>
      <c r="Q238" s="165">
        <v>0</v>
      </c>
      <c r="R238" s="166">
        <v>40162.878270000001</v>
      </c>
      <c r="S238" s="7"/>
      <c r="T238" s="7"/>
      <c r="U238" s="7"/>
      <c r="V238" s="7"/>
      <c r="W238" s="7"/>
      <c r="X238" s="7"/>
      <c r="Y238" s="7"/>
      <c r="Z238" s="7"/>
      <c r="AA238" s="7"/>
      <c r="AB238" s="7"/>
    </row>
    <row r="239" spans="1:28" ht="13.2">
      <c r="A239" s="167"/>
      <c r="B239" s="167"/>
      <c r="C239" s="167"/>
      <c r="D239" s="167"/>
      <c r="E239" s="168">
        <v>222</v>
      </c>
      <c r="F239" s="169">
        <v>0</v>
      </c>
      <c r="G239" s="121">
        <v>0</v>
      </c>
      <c r="H239" s="121">
        <v>0</v>
      </c>
      <c r="I239" s="121">
        <v>551.52581999999995</v>
      </c>
      <c r="J239" s="121">
        <v>44.683870000000006</v>
      </c>
      <c r="K239" s="121">
        <v>596.20968999999991</v>
      </c>
      <c r="L239" s="121">
        <v>527.19367</v>
      </c>
      <c r="M239" s="121">
        <v>0</v>
      </c>
      <c r="N239" s="121">
        <v>527.19367</v>
      </c>
      <c r="O239" s="121">
        <v>1123.40336</v>
      </c>
      <c r="P239" s="121">
        <v>12279.7348</v>
      </c>
      <c r="Q239" s="121">
        <v>0</v>
      </c>
      <c r="R239" s="170">
        <v>12279.7348</v>
      </c>
      <c r="S239" s="7"/>
      <c r="T239" s="7"/>
      <c r="U239" s="7"/>
      <c r="V239" s="7"/>
      <c r="W239" s="7"/>
      <c r="X239" s="7"/>
      <c r="Y239" s="7"/>
      <c r="Z239" s="7"/>
      <c r="AA239" s="7"/>
      <c r="AB239" s="7"/>
    </row>
    <row r="240" spans="1:28" ht="13.2">
      <c r="A240" s="167"/>
      <c r="B240" s="163" t="s">
        <v>180</v>
      </c>
      <c r="C240" s="163" t="s">
        <v>181</v>
      </c>
      <c r="D240" s="163" t="s">
        <v>181</v>
      </c>
      <c r="E240" s="163">
        <v>204</v>
      </c>
      <c r="F240" s="164">
        <v>0</v>
      </c>
      <c r="G240" s="165">
        <v>0</v>
      </c>
      <c r="H240" s="165">
        <v>0</v>
      </c>
      <c r="I240" s="165">
        <v>1244.421</v>
      </c>
      <c r="J240" s="165">
        <v>8.9000000000000006E-4</v>
      </c>
      <c r="K240" s="165">
        <v>1244.4218899999998</v>
      </c>
      <c r="L240" s="165">
        <v>912.50621999999998</v>
      </c>
      <c r="M240" s="165">
        <v>0</v>
      </c>
      <c r="N240" s="165">
        <v>912.50621999999998</v>
      </c>
      <c r="O240" s="165">
        <v>2156.9281099999998</v>
      </c>
      <c r="P240" s="165">
        <v>23851.158170000002</v>
      </c>
      <c r="Q240" s="165">
        <v>0</v>
      </c>
      <c r="R240" s="166">
        <v>23851.158170000002</v>
      </c>
      <c r="S240" s="7"/>
      <c r="T240" s="7"/>
      <c r="U240" s="7"/>
      <c r="V240" s="7"/>
      <c r="W240" s="7"/>
      <c r="X240" s="7"/>
      <c r="Y240" s="7"/>
      <c r="Z240" s="7"/>
      <c r="AA240" s="7"/>
      <c r="AB240" s="7"/>
    </row>
    <row r="241" spans="1:28" ht="13.2">
      <c r="A241" s="167"/>
      <c r="B241" s="167"/>
      <c r="C241" s="163" t="s">
        <v>258</v>
      </c>
      <c r="D241" s="163" t="s">
        <v>259</v>
      </c>
      <c r="E241" s="163">
        <v>225</v>
      </c>
      <c r="F241" s="164">
        <v>0</v>
      </c>
      <c r="G241" s="165">
        <v>0</v>
      </c>
      <c r="H241" s="165">
        <v>0</v>
      </c>
      <c r="I241" s="165">
        <v>1098.7376100000001</v>
      </c>
      <c r="J241" s="165">
        <v>0</v>
      </c>
      <c r="K241" s="165">
        <v>1098.7376100000001</v>
      </c>
      <c r="L241" s="165">
        <v>217.75910000000002</v>
      </c>
      <c r="M241" s="165">
        <v>0</v>
      </c>
      <c r="N241" s="165">
        <v>217.75910000000002</v>
      </c>
      <c r="O241" s="165">
        <v>1316.4967099999999</v>
      </c>
      <c r="P241" s="165">
        <v>4511.8715199999997</v>
      </c>
      <c r="Q241" s="165">
        <v>0</v>
      </c>
      <c r="R241" s="166">
        <v>4511.8715199999997</v>
      </c>
      <c r="S241" s="7"/>
      <c r="T241" s="7"/>
      <c r="U241" s="7"/>
      <c r="V241" s="7"/>
      <c r="W241" s="7"/>
      <c r="X241" s="7"/>
      <c r="Y241" s="7"/>
      <c r="Z241" s="7"/>
      <c r="AA241" s="7"/>
      <c r="AB241" s="7"/>
    </row>
    <row r="242" spans="1:28" ht="13.2">
      <c r="A242" s="167"/>
      <c r="B242" s="167"/>
      <c r="C242" s="163" t="s">
        <v>180</v>
      </c>
      <c r="D242" s="163" t="s">
        <v>182</v>
      </c>
      <c r="E242" s="163">
        <v>186</v>
      </c>
      <c r="F242" s="164">
        <v>0</v>
      </c>
      <c r="G242" s="165">
        <v>0</v>
      </c>
      <c r="H242" s="165">
        <v>0</v>
      </c>
      <c r="I242" s="165">
        <v>1682.6121799999999</v>
      </c>
      <c r="J242" s="165">
        <v>0.78471999999999997</v>
      </c>
      <c r="K242" s="165">
        <v>1683.3969</v>
      </c>
      <c r="L242" s="165">
        <v>3813.17598</v>
      </c>
      <c r="M242" s="165">
        <v>6.4046700000000003</v>
      </c>
      <c r="N242" s="165">
        <v>3819.5806499999999</v>
      </c>
      <c r="O242" s="165">
        <v>5502.9775499999996</v>
      </c>
      <c r="P242" s="165">
        <v>43520.606209999998</v>
      </c>
      <c r="Q242" s="165">
        <v>0</v>
      </c>
      <c r="R242" s="166">
        <v>43520.606209999998</v>
      </c>
      <c r="S242" s="7"/>
      <c r="T242" s="7"/>
      <c r="U242" s="7"/>
      <c r="V242" s="7"/>
      <c r="W242" s="7"/>
      <c r="X242" s="7"/>
      <c r="Y242" s="7"/>
      <c r="Z242" s="7"/>
      <c r="AA242" s="7"/>
      <c r="AB242" s="7"/>
    </row>
    <row r="243" spans="1:28" ht="13.2">
      <c r="A243" s="167"/>
      <c r="B243" s="163" t="s">
        <v>24</v>
      </c>
      <c r="C243" s="163" t="s">
        <v>24</v>
      </c>
      <c r="D243" s="163" t="s">
        <v>260</v>
      </c>
      <c r="E243" s="163">
        <v>149</v>
      </c>
      <c r="F243" s="164">
        <v>0</v>
      </c>
      <c r="G243" s="165">
        <v>0</v>
      </c>
      <c r="H243" s="165">
        <v>0</v>
      </c>
      <c r="I243" s="165">
        <v>903.58526000000006</v>
      </c>
      <c r="J243" s="165">
        <v>0.91589999999999994</v>
      </c>
      <c r="K243" s="165">
        <v>904.50116000000003</v>
      </c>
      <c r="L243" s="165">
        <v>2753.2335699999999</v>
      </c>
      <c r="M243" s="165">
        <v>2.036E-2</v>
      </c>
      <c r="N243" s="165">
        <v>2753.2539300000003</v>
      </c>
      <c r="O243" s="165">
        <v>3657.7550899999997</v>
      </c>
      <c r="P243" s="165">
        <v>18758.74784</v>
      </c>
      <c r="Q243" s="165">
        <v>0</v>
      </c>
      <c r="R243" s="166">
        <v>18758.74784</v>
      </c>
      <c r="S243" s="7"/>
      <c r="T243" s="7"/>
      <c r="U243" s="7"/>
      <c r="V243" s="7"/>
      <c r="W243" s="7"/>
      <c r="X243" s="7"/>
      <c r="Y243" s="7"/>
      <c r="Z243" s="7"/>
      <c r="AA243" s="7"/>
      <c r="AB243" s="7"/>
    </row>
    <row r="244" spans="1:28" ht="13.2">
      <c r="A244" s="167"/>
      <c r="B244" s="167"/>
      <c r="C244" s="167"/>
      <c r="D244" s="163" t="s">
        <v>24</v>
      </c>
      <c r="E244" s="163">
        <v>145</v>
      </c>
      <c r="F244" s="164">
        <v>0</v>
      </c>
      <c r="G244" s="165">
        <v>0</v>
      </c>
      <c r="H244" s="165">
        <v>0</v>
      </c>
      <c r="I244" s="165">
        <v>2623.0331900000001</v>
      </c>
      <c r="J244" s="165">
        <v>135.53841</v>
      </c>
      <c r="K244" s="165">
        <v>2758.5716000000002</v>
      </c>
      <c r="L244" s="165">
        <v>17338.297180000001</v>
      </c>
      <c r="M244" s="165">
        <v>126.92005999999999</v>
      </c>
      <c r="N244" s="165">
        <v>17465.217239999998</v>
      </c>
      <c r="O244" s="165">
        <v>20223.788840000001</v>
      </c>
      <c r="P244" s="165">
        <v>15641.867990000001</v>
      </c>
      <c r="Q244" s="165">
        <v>0</v>
      </c>
      <c r="R244" s="166">
        <v>15641.867990000001</v>
      </c>
      <c r="S244" s="7"/>
      <c r="T244" s="7"/>
      <c r="U244" s="7"/>
      <c r="V244" s="7"/>
      <c r="W244" s="7"/>
      <c r="X244" s="7"/>
      <c r="Y244" s="7"/>
      <c r="Z244" s="7"/>
      <c r="AA244" s="7"/>
      <c r="AB244" s="7"/>
    </row>
    <row r="245" spans="1:28" ht="13.2">
      <c r="A245" s="167"/>
      <c r="B245" s="167"/>
      <c r="C245" s="163" t="s">
        <v>261</v>
      </c>
      <c r="D245" s="163" t="s">
        <v>261</v>
      </c>
      <c r="E245" s="163">
        <v>155</v>
      </c>
      <c r="F245" s="164">
        <v>0</v>
      </c>
      <c r="G245" s="165">
        <v>0</v>
      </c>
      <c r="H245" s="165">
        <v>0</v>
      </c>
      <c r="I245" s="165">
        <v>0</v>
      </c>
      <c r="J245" s="165">
        <v>0</v>
      </c>
      <c r="K245" s="165">
        <v>0</v>
      </c>
      <c r="L245" s="165">
        <v>0</v>
      </c>
      <c r="M245" s="165">
        <v>0</v>
      </c>
      <c r="N245" s="165">
        <v>0</v>
      </c>
      <c r="O245" s="165">
        <v>0</v>
      </c>
      <c r="P245" s="165">
        <v>4540.5073400000001</v>
      </c>
      <c r="Q245" s="165">
        <v>0</v>
      </c>
      <c r="R245" s="166">
        <v>4540.5073400000001</v>
      </c>
      <c r="S245" s="7"/>
      <c r="T245" s="7"/>
      <c r="U245" s="7"/>
      <c r="V245" s="7"/>
      <c r="W245" s="7"/>
      <c r="X245" s="7"/>
      <c r="Y245" s="7"/>
      <c r="Z245" s="7"/>
      <c r="AA245" s="7"/>
      <c r="AB245" s="7"/>
    </row>
    <row r="246" spans="1:28" ht="13.2">
      <c r="A246" s="167"/>
      <c r="B246" s="167"/>
      <c r="C246" s="163" t="s">
        <v>262</v>
      </c>
      <c r="D246" s="163" t="s">
        <v>262</v>
      </c>
      <c r="E246" s="163">
        <v>156</v>
      </c>
      <c r="F246" s="164">
        <v>0</v>
      </c>
      <c r="G246" s="165">
        <v>0</v>
      </c>
      <c r="H246" s="165">
        <v>0</v>
      </c>
      <c r="I246" s="165">
        <v>0</v>
      </c>
      <c r="J246" s="165">
        <v>0</v>
      </c>
      <c r="K246" s="165">
        <v>0</v>
      </c>
      <c r="L246" s="165">
        <v>0</v>
      </c>
      <c r="M246" s="165">
        <v>0</v>
      </c>
      <c r="N246" s="165">
        <v>0</v>
      </c>
      <c r="O246" s="165">
        <v>0</v>
      </c>
      <c r="P246" s="165">
        <v>463.59598</v>
      </c>
      <c r="Q246" s="165">
        <v>0</v>
      </c>
      <c r="R246" s="166">
        <v>463.59598</v>
      </c>
      <c r="S246" s="7"/>
      <c r="T246" s="7"/>
      <c r="U246" s="7"/>
      <c r="V246" s="7"/>
      <c r="W246" s="7"/>
      <c r="X246" s="7"/>
      <c r="Y246" s="7"/>
      <c r="Z246" s="7"/>
      <c r="AA246" s="7"/>
      <c r="AB246" s="7"/>
    </row>
    <row r="247" spans="1:28" ht="13.2">
      <c r="A247" s="167"/>
      <c r="B247" s="167"/>
      <c r="C247" s="163" t="s">
        <v>263</v>
      </c>
      <c r="D247" s="163" t="s">
        <v>264</v>
      </c>
      <c r="E247" s="163">
        <v>157</v>
      </c>
      <c r="F247" s="164">
        <v>0</v>
      </c>
      <c r="G247" s="165">
        <v>0</v>
      </c>
      <c r="H247" s="165">
        <v>0</v>
      </c>
      <c r="I247" s="165">
        <v>0</v>
      </c>
      <c r="J247" s="165">
        <v>0</v>
      </c>
      <c r="K247" s="165">
        <v>0</v>
      </c>
      <c r="L247" s="165">
        <v>0</v>
      </c>
      <c r="M247" s="165">
        <v>0</v>
      </c>
      <c r="N247" s="165">
        <v>0</v>
      </c>
      <c r="O247" s="165">
        <v>0</v>
      </c>
      <c r="P247" s="165">
        <v>1671.60176</v>
      </c>
      <c r="Q247" s="165">
        <v>0</v>
      </c>
      <c r="R247" s="166">
        <v>1671.60176</v>
      </c>
      <c r="S247" s="7"/>
      <c r="T247" s="7"/>
      <c r="U247" s="7"/>
      <c r="V247" s="7"/>
      <c r="W247" s="7"/>
      <c r="X247" s="7"/>
      <c r="Y247" s="7"/>
      <c r="Z247" s="7"/>
      <c r="AA247" s="7"/>
      <c r="AB247" s="7"/>
    </row>
    <row r="248" spans="1:28" ht="13.2">
      <c r="A248" s="167"/>
      <c r="B248" s="163" t="s">
        <v>25</v>
      </c>
      <c r="C248" s="163" t="s">
        <v>25</v>
      </c>
      <c r="D248" s="163" t="s">
        <v>25</v>
      </c>
      <c r="E248" s="163">
        <v>85</v>
      </c>
      <c r="F248" s="164">
        <v>0</v>
      </c>
      <c r="G248" s="165">
        <v>0</v>
      </c>
      <c r="H248" s="165">
        <v>0</v>
      </c>
      <c r="I248" s="165">
        <v>789.06174999999996</v>
      </c>
      <c r="J248" s="165">
        <v>4.4379900000000001</v>
      </c>
      <c r="K248" s="165">
        <v>793.49973999999997</v>
      </c>
      <c r="L248" s="165">
        <v>3571.2344600000001</v>
      </c>
      <c r="M248" s="165">
        <v>0</v>
      </c>
      <c r="N248" s="165">
        <v>3571.2344600000001</v>
      </c>
      <c r="O248" s="165">
        <v>4364.7341999999999</v>
      </c>
      <c r="P248" s="165">
        <v>9494.4352200000012</v>
      </c>
      <c r="Q248" s="165">
        <v>0</v>
      </c>
      <c r="R248" s="166">
        <v>9494.4352200000012</v>
      </c>
      <c r="S248" s="7"/>
      <c r="T248" s="7"/>
      <c r="U248" s="7"/>
      <c r="V248" s="7"/>
      <c r="W248" s="7"/>
      <c r="X248" s="7"/>
      <c r="Y248" s="7"/>
      <c r="Z248" s="7"/>
      <c r="AA248" s="7"/>
      <c r="AB248" s="7"/>
    </row>
    <row r="249" spans="1:28" ht="13.2">
      <c r="A249" s="167"/>
      <c r="B249" s="163" t="s">
        <v>26</v>
      </c>
      <c r="C249" s="163" t="s">
        <v>183</v>
      </c>
      <c r="D249" s="163" t="s">
        <v>265</v>
      </c>
      <c r="E249" s="163">
        <v>211</v>
      </c>
      <c r="F249" s="164">
        <v>0</v>
      </c>
      <c r="G249" s="165">
        <v>0</v>
      </c>
      <c r="H249" s="165">
        <v>0</v>
      </c>
      <c r="I249" s="165">
        <v>1203.1270900000002</v>
      </c>
      <c r="J249" s="165">
        <v>3.7219999999999996E-2</v>
      </c>
      <c r="K249" s="165">
        <v>1203.1643100000001</v>
      </c>
      <c r="L249" s="165">
        <v>213.13473999999999</v>
      </c>
      <c r="M249" s="165">
        <v>0</v>
      </c>
      <c r="N249" s="165">
        <v>213.13473999999999</v>
      </c>
      <c r="O249" s="165">
        <v>1416.2990500000001</v>
      </c>
      <c r="P249" s="165">
        <v>17500.706739999998</v>
      </c>
      <c r="Q249" s="165">
        <v>0</v>
      </c>
      <c r="R249" s="166">
        <v>17500.706739999998</v>
      </c>
      <c r="S249" s="7"/>
      <c r="T249" s="7"/>
      <c r="U249" s="7"/>
      <c r="V249" s="7"/>
      <c r="W249" s="7"/>
      <c r="X249" s="7"/>
      <c r="Y249" s="7"/>
      <c r="Z249" s="7"/>
      <c r="AA249" s="7"/>
      <c r="AB249" s="7"/>
    </row>
    <row r="250" spans="1:28" ht="13.2">
      <c r="A250" s="167"/>
      <c r="B250" s="167"/>
      <c r="C250" s="167"/>
      <c r="D250" s="163" t="s">
        <v>184</v>
      </c>
      <c r="E250" s="163">
        <v>7</v>
      </c>
      <c r="F250" s="164">
        <v>0</v>
      </c>
      <c r="G250" s="165">
        <v>0</v>
      </c>
      <c r="H250" s="165">
        <v>0</v>
      </c>
      <c r="I250" s="165">
        <v>4811.8555900000001</v>
      </c>
      <c r="J250" s="165">
        <v>3.75285</v>
      </c>
      <c r="K250" s="165">
        <v>4815.60844</v>
      </c>
      <c r="L250" s="165">
        <v>4925.0088900000001</v>
      </c>
      <c r="M250" s="165">
        <v>0</v>
      </c>
      <c r="N250" s="165">
        <v>4925.0088900000001</v>
      </c>
      <c r="O250" s="165">
        <v>9740.6173300000009</v>
      </c>
      <c r="P250" s="165">
        <v>36736.963939999994</v>
      </c>
      <c r="Q250" s="165">
        <v>0</v>
      </c>
      <c r="R250" s="166">
        <v>36736.963939999994</v>
      </c>
      <c r="S250" s="7"/>
      <c r="T250" s="7"/>
      <c r="U250" s="7"/>
      <c r="V250" s="7"/>
      <c r="W250" s="7"/>
      <c r="X250" s="7"/>
      <c r="Y250" s="7"/>
      <c r="Z250" s="7"/>
      <c r="AA250" s="7"/>
      <c r="AB250" s="7"/>
    </row>
    <row r="251" spans="1:28" ht="13.2">
      <c r="A251" s="167"/>
      <c r="B251" s="167"/>
      <c r="C251" s="163" t="s">
        <v>266</v>
      </c>
      <c r="D251" s="163" t="s">
        <v>266</v>
      </c>
      <c r="E251" s="163">
        <v>34</v>
      </c>
      <c r="F251" s="164">
        <v>0</v>
      </c>
      <c r="G251" s="165">
        <v>0</v>
      </c>
      <c r="H251" s="165">
        <v>0</v>
      </c>
      <c r="I251" s="165">
        <v>1366.69947</v>
      </c>
      <c r="J251" s="165">
        <v>8.3086699999999993</v>
      </c>
      <c r="K251" s="165">
        <v>1375.0081399999999</v>
      </c>
      <c r="L251" s="165">
        <v>444.62753000000004</v>
      </c>
      <c r="M251" s="165">
        <v>0</v>
      </c>
      <c r="N251" s="165">
        <v>444.62753000000004</v>
      </c>
      <c r="O251" s="165">
        <v>1819.6356699999999</v>
      </c>
      <c r="P251" s="165">
        <v>19793.3976</v>
      </c>
      <c r="Q251" s="165">
        <v>0</v>
      </c>
      <c r="R251" s="166">
        <v>19793.3976</v>
      </c>
      <c r="S251" s="7"/>
      <c r="T251" s="7"/>
      <c r="U251" s="7"/>
      <c r="V251" s="7"/>
      <c r="W251" s="7"/>
      <c r="X251" s="7"/>
      <c r="Y251" s="7"/>
      <c r="Z251" s="7"/>
      <c r="AA251" s="7"/>
      <c r="AB251" s="7"/>
    </row>
    <row r="252" spans="1:28" ht="13.2">
      <c r="A252" s="163" t="s">
        <v>267</v>
      </c>
      <c r="B252" s="163" t="s">
        <v>2</v>
      </c>
      <c r="C252" s="163" t="s">
        <v>186</v>
      </c>
      <c r="D252" s="163" t="s">
        <v>186</v>
      </c>
      <c r="E252" s="163">
        <v>120</v>
      </c>
      <c r="F252" s="164">
        <v>0</v>
      </c>
      <c r="G252" s="165">
        <v>0</v>
      </c>
      <c r="H252" s="165">
        <v>0</v>
      </c>
      <c r="I252" s="165">
        <v>169.76247000000001</v>
      </c>
      <c r="J252" s="165">
        <v>0</v>
      </c>
      <c r="K252" s="165">
        <v>169.76247000000001</v>
      </c>
      <c r="L252" s="165">
        <v>0</v>
      </c>
      <c r="M252" s="165">
        <v>0</v>
      </c>
      <c r="N252" s="165">
        <v>0</v>
      </c>
      <c r="O252" s="165">
        <v>169.76247000000001</v>
      </c>
      <c r="P252" s="165">
        <v>2917.61582</v>
      </c>
      <c r="Q252" s="165">
        <v>0</v>
      </c>
      <c r="R252" s="166">
        <v>2917.61582</v>
      </c>
      <c r="S252" s="7"/>
      <c r="T252" s="7"/>
      <c r="U252" s="7"/>
      <c r="V252" s="7"/>
      <c r="W252" s="7"/>
      <c r="X252" s="7"/>
      <c r="Y252" s="7"/>
      <c r="Z252" s="7"/>
      <c r="AA252" s="7"/>
      <c r="AB252" s="7"/>
    </row>
    <row r="253" spans="1:28" ht="13.2">
      <c r="A253" s="167"/>
      <c r="B253" s="163" t="s">
        <v>3</v>
      </c>
      <c r="C253" s="163" t="s">
        <v>102</v>
      </c>
      <c r="D253" s="163" t="s">
        <v>102</v>
      </c>
      <c r="E253" s="163">
        <v>4</v>
      </c>
      <c r="F253" s="164">
        <v>0</v>
      </c>
      <c r="G253" s="165">
        <v>0</v>
      </c>
      <c r="H253" s="165">
        <v>0</v>
      </c>
      <c r="I253" s="165">
        <v>7.0499999999999998E-3</v>
      </c>
      <c r="J253" s="165">
        <v>0</v>
      </c>
      <c r="K253" s="165">
        <v>7.0499999999999998E-3</v>
      </c>
      <c r="L253" s="165">
        <v>0</v>
      </c>
      <c r="M253" s="165">
        <v>0</v>
      </c>
      <c r="N253" s="165">
        <v>0</v>
      </c>
      <c r="O253" s="165">
        <v>7.0499999999999998E-3</v>
      </c>
      <c r="P253" s="165">
        <v>4595.3162599999996</v>
      </c>
      <c r="Q253" s="165">
        <v>0</v>
      </c>
      <c r="R253" s="166">
        <v>4595.3162599999996</v>
      </c>
      <c r="S253" s="7"/>
      <c r="T253" s="7"/>
      <c r="U253" s="7"/>
      <c r="V253" s="7"/>
      <c r="W253" s="7"/>
      <c r="X253" s="7"/>
      <c r="Y253" s="7"/>
      <c r="Z253" s="7"/>
      <c r="AA253" s="7"/>
      <c r="AB253" s="7"/>
    </row>
    <row r="254" spans="1:28" ht="13.2">
      <c r="A254" s="167"/>
      <c r="B254" s="167"/>
      <c r="C254" s="167"/>
      <c r="D254" s="167"/>
      <c r="E254" s="168">
        <v>74</v>
      </c>
      <c r="F254" s="169">
        <v>0</v>
      </c>
      <c r="G254" s="121">
        <v>0</v>
      </c>
      <c r="H254" s="121">
        <v>0</v>
      </c>
      <c r="I254" s="121">
        <v>7.1999999999999994E-4</v>
      </c>
      <c r="J254" s="121">
        <v>0</v>
      </c>
      <c r="K254" s="121">
        <v>7.1999999999999994E-4</v>
      </c>
      <c r="L254" s="121">
        <v>0</v>
      </c>
      <c r="M254" s="121">
        <v>0</v>
      </c>
      <c r="N254" s="121">
        <v>0</v>
      </c>
      <c r="O254" s="121">
        <v>7.1999999999999994E-4</v>
      </c>
      <c r="P254" s="121">
        <v>4616.6051200000002</v>
      </c>
      <c r="Q254" s="121">
        <v>0</v>
      </c>
      <c r="R254" s="170">
        <v>4616.6051200000002</v>
      </c>
      <c r="S254" s="7"/>
      <c r="T254" s="7"/>
      <c r="U254" s="7"/>
      <c r="V254" s="7"/>
      <c r="W254" s="7"/>
      <c r="X254" s="7"/>
      <c r="Y254" s="7"/>
      <c r="Z254" s="7"/>
      <c r="AA254" s="7"/>
      <c r="AB254" s="7"/>
    </row>
    <row r="255" spans="1:28" ht="13.2">
      <c r="A255" s="167"/>
      <c r="B255" s="167"/>
      <c r="C255" s="167"/>
      <c r="D255" s="163" t="s">
        <v>159</v>
      </c>
      <c r="E255" s="163">
        <v>197</v>
      </c>
      <c r="F255" s="164">
        <v>0</v>
      </c>
      <c r="G255" s="165">
        <v>0</v>
      </c>
      <c r="H255" s="165">
        <v>0</v>
      </c>
      <c r="I255" s="165">
        <v>0</v>
      </c>
      <c r="J255" s="165">
        <v>0</v>
      </c>
      <c r="K255" s="165">
        <v>0</v>
      </c>
      <c r="L255" s="165">
        <v>0</v>
      </c>
      <c r="M255" s="165">
        <v>0</v>
      </c>
      <c r="N255" s="165">
        <v>0</v>
      </c>
      <c r="O255" s="165">
        <v>0</v>
      </c>
      <c r="P255" s="165">
        <v>1948.12699</v>
      </c>
      <c r="Q255" s="165">
        <v>0</v>
      </c>
      <c r="R255" s="166">
        <v>1948.12699</v>
      </c>
      <c r="S255" s="7"/>
      <c r="T255" s="7"/>
      <c r="U255" s="7"/>
      <c r="V255" s="7"/>
      <c r="W255" s="7"/>
      <c r="X255" s="7"/>
      <c r="Y255" s="7"/>
      <c r="Z255" s="7"/>
      <c r="AA255" s="7"/>
      <c r="AB255" s="7"/>
    </row>
    <row r="256" spans="1:28" ht="13.2">
      <c r="A256" s="167"/>
      <c r="B256" s="167"/>
      <c r="C256" s="163" t="s">
        <v>103</v>
      </c>
      <c r="D256" s="163" t="s">
        <v>104</v>
      </c>
      <c r="E256" s="163">
        <v>3</v>
      </c>
      <c r="F256" s="164">
        <v>0</v>
      </c>
      <c r="G256" s="165">
        <v>0</v>
      </c>
      <c r="H256" s="165">
        <v>0</v>
      </c>
      <c r="I256" s="165">
        <v>1775.5245199999999</v>
      </c>
      <c r="J256" s="165">
        <v>0</v>
      </c>
      <c r="K256" s="165">
        <v>1775.5245199999999</v>
      </c>
      <c r="L256" s="165">
        <v>0</v>
      </c>
      <c r="M256" s="165">
        <v>0</v>
      </c>
      <c r="N256" s="165">
        <v>0</v>
      </c>
      <c r="O256" s="165">
        <v>1775.5245199999999</v>
      </c>
      <c r="P256" s="165">
        <v>7365.8756800000001</v>
      </c>
      <c r="Q256" s="165">
        <v>0</v>
      </c>
      <c r="R256" s="166">
        <v>7365.8756800000001</v>
      </c>
      <c r="S256" s="7"/>
      <c r="T256" s="7"/>
      <c r="U256" s="7"/>
      <c r="V256" s="7"/>
      <c r="W256" s="7"/>
      <c r="X256" s="7"/>
      <c r="Y256" s="7"/>
      <c r="Z256" s="7"/>
      <c r="AA256" s="7"/>
      <c r="AB256" s="7"/>
    </row>
    <row r="257" spans="1:28" ht="13.2">
      <c r="A257" s="167"/>
      <c r="B257" s="167"/>
      <c r="C257" s="167"/>
      <c r="D257" s="167"/>
      <c r="E257" s="168">
        <v>73</v>
      </c>
      <c r="F257" s="169">
        <v>0</v>
      </c>
      <c r="G257" s="121">
        <v>0</v>
      </c>
      <c r="H257" s="121">
        <v>0</v>
      </c>
      <c r="I257" s="121">
        <v>0</v>
      </c>
      <c r="J257" s="121">
        <v>0</v>
      </c>
      <c r="K257" s="121">
        <v>0</v>
      </c>
      <c r="L257" s="121">
        <v>0</v>
      </c>
      <c r="M257" s="121">
        <v>0</v>
      </c>
      <c r="N257" s="121">
        <v>0</v>
      </c>
      <c r="O257" s="121">
        <v>0</v>
      </c>
      <c r="P257" s="121">
        <v>6431.6564000000008</v>
      </c>
      <c r="Q257" s="121">
        <v>0</v>
      </c>
      <c r="R257" s="170">
        <v>6431.6564000000008</v>
      </c>
      <c r="S257" s="7"/>
      <c r="T257" s="7"/>
      <c r="U257" s="7"/>
      <c r="V257" s="7"/>
      <c r="W257" s="7"/>
      <c r="X257" s="7"/>
      <c r="Y257" s="7"/>
      <c r="Z257" s="7"/>
      <c r="AA257" s="7"/>
      <c r="AB257" s="7"/>
    </row>
    <row r="258" spans="1:28" ht="13.2">
      <c r="A258" s="167"/>
      <c r="B258" s="167"/>
      <c r="C258" s="167"/>
      <c r="D258" s="163" t="s">
        <v>268</v>
      </c>
      <c r="E258" s="163">
        <v>187</v>
      </c>
      <c r="F258" s="164">
        <v>0</v>
      </c>
      <c r="G258" s="165">
        <v>0</v>
      </c>
      <c r="H258" s="165">
        <v>0</v>
      </c>
      <c r="I258" s="165">
        <v>0</v>
      </c>
      <c r="J258" s="165">
        <v>0</v>
      </c>
      <c r="K258" s="165">
        <v>0</v>
      </c>
      <c r="L258" s="165">
        <v>0</v>
      </c>
      <c r="M258" s="165">
        <v>0</v>
      </c>
      <c r="N258" s="165">
        <v>0</v>
      </c>
      <c r="O258" s="165">
        <v>0</v>
      </c>
      <c r="P258" s="165">
        <v>2400.3549500000004</v>
      </c>
      <c r="Q258" s="165">
        <v>0</v>
      </c>
      <c r="R258" s="166">
        <v>2400.3549500000004</v>
      </c>
      <c r="S258" s="7"/>
      <c r="T258" s="7"/>
      <c r="U258" s="7"/>
      <c r="V258" s="7"/>
      <c r="W258" s="7"/>
      <c r="X258" s="7"/>
      <c r="Y258" s="7"/>
      <c r="Z258" s="7"/>
      <c r="AA258" s="7"/>
      <c r="AB258" s="7"/>
    </row>
    <row r="259" spans="1:28" ht="13.2">
      <c r="A259" s="167"/>
      <c r="B259" s="163" t="s">
        <v>65</v>
      </c>
      <c r="C259" s="163" t="s">
        <v>105</v>
      </c>
      <c r="D259" s="163" t="s">
        <v>105</v>
      </c>
      <c r="E259" s="163">
        <v>177</v>
      </c>
      <c r="F259" s="164">
        <v>0</v>
      </c>
      <c r="G259" s="165">
        <v>0</v>
      </c>
      <c r="H259" s="165">
        <v>0</v>
      </c>
      <c r="I259" s="165">
        <v>132.78143</v>
      </c>
      <c r="J259" s="165">
        <v>0</v>
      </c>
      <c r="K259" s="165">
        <v>132.78143</v>
      </c>
      <c r="L259" s="165">
        <v>0</v>
      </c>
      <c r="M259" s="165">
        <v>0</v>
      </c>
      <c r="N259" s="165">
        <v>0</v>
      </c>
      <c r="O259" s="165">
        <v>132.78143</v>
      </c>
      <c r="P259" s="165">
        <v>1503.2704799999999</v>
      </c>
      <c r="Q259" s="165">
        <v>0</v>
      </c>
      <c r="R259" s="166">
        <v>1503.2704799999999</v>
      </c>
      <c r="S259" s="7"/>
      <c r="T259" s="7"/>
      <c r="U259" s="7"/>
      <c r="V259" s="7"/>
      <c r="W259" s="7"/>
      <c r="X259" s="7"/>
      <c r="Y259" s="7"/>
      <c r="Z259" s="7"/>
      <c r="AA259" s="7"/>
      <c r="AB259" s="7"/>
    </row>
    <row r="260" spans="1:28" ht="13.2">
      <c r="A260" s="167"/>
      <c r="B260" s="167"/>
      <c r="C260" s="167"/>
      <c r="D260" s="167"/>
      <c r="E260" s="168">
        <v>206</v>
      </c>
      <c r="F260" s="169">
        <v>0</v>
      </c>
      <c r="G260" s="121">
        <v>0</v>
      </c>
      <c r="H260" s="121">
        <v>0</v>
      </c>
      <c r="I260" s="121">
        <v>2.2599999999999999E-3</v>
      </c>
      <c r="J260" s="121">
        <v>0</v>
      </c>
      <c r="K260" s="121">
        <v>2.2599999999999999E-3</v>
      </c>
      <c r="L260" s="121">
        <v>0</v>
      </c>
      <c r="M260" s="121">
        <v>0</v>
      </c>
      <c r="N260" s="121">
        <v>0</v>
      </c>
      <c r="O260" s="121">
        <v>2.2599999999999999E-3</v>
      </c>
      <c r="P260" s="121">
        <v>1795.5991899999999</v>
      </c>
      <c r="Q260" s="121">
        <v>0</v>
      </c>
      <c r="R260" s="170">
        <v>1795.5991899999999</v>
      </c>
      <c r="S260" s="7"/>
      <c r="T260" s="7"/>
      <c r="U260" s="7"/>
      <c r="V260" s="7"/>
      <c r="W260" s="7"/>
      <c r="X260" s="7"/>
      <c r="Y260" s="7"/>
      <c r="Z260" s="7"/>
      <c r="AA260" s="7"/>
      <c r="AB260" s="7"/>
    </row>
    <row r="261" spans="1:28" ht="13.2">
      <c r="A261" s="167"/>
      <c r="B261" s="167"/>
      <c r="C261" s="163" t="s">
        <v>189</v>
      </c>
      <c r="D261" s="163" t="s">
        <v>189</v>
      </c>
      <c r="E261" s="163">
        <v>178</v>
      </c>
      <c r="F261" s="164">
        <v>0</v>
      </c>
      <c r="G261" s="165">
        <v>0</v>
      </c>
      <c r="H261" s="165">
        <v>0</v>
      </c>
      <c r="I261" s="165">
        <v>1.2710000000000001E-2</v>
      </c>
      <c r="J261" s="165">
        <v>0</v>
      </c>
      <c r="K261" s="165">
        <v>1.2710000000000001E-2</v>
      </c>
      <c r="L261" s="165">
        <v>0</v>
      </c>
      <c r="M261" s="165">
        <v>0</v>
      </c>
      <c r="N261" s="165">
        <v>0</v>
      </c>
      <c r="O261" s="165">
        <v>1.2710000000000001E-2</v>
      </c>
      <c r="P261" s="165">
        <v>1576.14293</v>
      </c>
      <c r="Q261" s="165">
        <v>0</v>
      </c>
      <c r="R261" s="166">
        <v>1576.14293</v>
      </c>
      <c r="S261" s="7"/>
      <c r="T261" s="7"/>
      <c r="U261" s="7"/>
      <c r="V261" s="7"/>
      <c r="W261" s="7"/>
      <c r="X261" s="7"/>
      <c r="Y261" s="7"/>
      <c r="Z261" s="7"/>
      <c r="AA261" s="7"/>
      <c r="AB261" s="7"/>
    </row>
    <row r="262" spans="1:28" ht="13.2">
      <c r="A262" s="167"/>
      <c r="B262" s="163" t="s">
        <v>5</v>
      </c>
      <c r="C262" s="163" t="s">
        <v>5</v>
      </c>
      <c r="D262" s="163" t="s">
        <v>5</v>
      </c>
      <c r="E262" s="163">
        <v>33</v>
      </c>
      <c r="F262" s="164">
        <v>0</v>
      </c>
      <c r="G262" s="165">
        <v>0</v>
      </c>
      <c r="H262" s="165">
        <v>0</v>
      </c>
      <c r="I262" s="165">
        <v>5440.5055999999995</v>
      </c>
      <c r="J262" s="165">
        <v>0</v>
      </c>
      <c r="K262" s="165">
        <v>5440.5055999999995</v>
      </c>
      <c r="L262" s="165">
        <v>0</v>
      </c>
      <c r="M262" s="165">
        <v>0</v>
      </c>
      <c r="N262" s="165">
        <v>0</v>
      </c>
      <c r="O262" s="165">
        <v>5440.5055999999995</v>
      </c>
      <c r="P262" s="165">
        <v>6743.1034600000003</v>
      </c>
      <c r="Q262" s="165">
        <v>0</v>
      </c>
      <c r="R262" s="166">
        <v>6743.1034600000003</v>
      </c>
      <c r="S262" s="7"/>
      <c r="T262" s="7"/>
      <c r="U262" s="7"/>
      <c r="V262" s="7"/>
      <c r="W262" s="7"/>
      <c r="X262" s="7"/>
      <c r="Y262" s="7"/>
      <c r="Z262" s="7"/>
      <c r="AA262" s="7"/>
      <c r="AB262" s="7"/>
    </row>
    <row r="263" spans="1:28" ht="13.2">
      <c r="A263" s="167"/>
      <c r="B263" s="167"/>
      <c r="C263" s="167"/>
      <c r="D263" s="167"/>
      <c r="E263" s="168">
        <v>75</v>
      </c>
      <c r="F263" s="169">
        <v>0</v>
      </c>
      <c r="G263" s="121">
        <v>0</v>
      </c>
      <c r="H263" s="121">
        <v>0</v>
      </c>
      <c r="I263" s="121">
        <v>1.3705099999999999</v>
      </c>
      <c r="J263" s="121">
        <v>0</v>
      </c>
      <c r="K263" s="121">
        <v>1.3705099999999999</v>
      </c>
      <c r="L263" s="121">
        <v>0</v>
      </c>
      <c r="M263" s="121">
        <v>0</v>
      </c>
      <c r="N263" s="121">
        <v>0</v>
      </c>
      <c r="O263" s="121">
        <v>1.3705099999999999</v>
      </c>
      <c r="P263" s="121">
        <v>6713.6629899999998</v>
      </c>
      <c r="Q263" s="121">
        <v>0</v>
      </c>
      <c r="R263" s="170">
        <v>6713.6629899999998</v>
      </c>
      <c r="S263" s="7"/>
      <c r="T263" s="7"/>
      <c r="U263" s="7"/>
      <c r="V263" s="7"/>
      <c r="W263" s="7"/>
      <c r="X263" s="7"/>
      <c r="Y263" s="7"/>
      <c r="Z263" s="7"/>
      <c r="AA263" s="7"/>
      <c r="AB263" s="7"/>
    </row>
    <row r="264" spans="1:28" ht="13.2">
      <c r="A264" s="167"/>
      <c r="B264" s="167"/>
      <c r="C264" s="167"/>
      <c r="D264" s="163" t="s">
        <v>190</v>
      </c>
      <c r="E264" s="163">
        <v>199</v>
      </c>
      <c r="F264" s="164">
        <v>0</v>
      </c>
      <c r="G264" s="165">
        <v>0</v>
      </c>
      <c r="H264" s="165">
        <v>0</v>
      </c>
      <c r="I264" s="165">
        <v>0.33711000000000002</v>
      </c>
      <c r="J264" s="165">
        <v>0</v>
      </c>
      <c r="K264" s="165">
        <v>0.33711000000000002</v>
      </c>
      <c r="L264" s="165">
        <v>0</v>
      </c>
      <c r="M264" s="165">
        <v>0</v>
      </c>
      <c r="N264" s="165">
        <v>0</v>
      </c>
      <c r="O264" s="165">
        <v>0.33711000000000002</v>
      </c>
      <c r="P264" s="165">
        <v>6746.0431600000002</v>
      </c>
      <c r="Q264" s="165">
        <v>0</v>
      </c>
      <c r="R264" s="166">
        <v>6746.0431600000002</v>
      </c>
      <c r="S264" s="7"/>
      <c r="T264" s="7"/>
      <c r="U264" s="7"/>
      <c r="V264" s="7"/>
      <c r="W264" s="7"/>
      <c r="X264" s="7"/>
      <c r="Y264" s="7"/>
      <c r="Z264" s="7"/>
      <c r="AA264" s="7"/>
      <c r="AB264" s="7"/>
    </row>
    <row r="265" spans="1:28" ht="13.2">
      <c r="A265" s="167"/>
      <c r="B265" s="167"/>
      <c r="C265" s="167"/>
      <c r="D265" s="163" t="s">
        <v>107</v>
      </c>
      <c r="E265" s="163">
        <v>76</v>
      </c>
      <c r="F265" s="164">
        <v>0</v>
      </c>
      <c r="G265" s="165">
        <v>0</v>
      </c>
      <c r="H265" s="165">
        <v>0</v>
      </c>
      <c r="I265" s="165">
        <v>2.9138500000000001</v>
      </c>
      <c r="J265" s="165">
        <v>0</v>
      </c>
      <c r="K265" s="165">
        <v>2.9138500000000001</v>
      </c>
      <c r="L265" s="165">
        <v>200.56200000000001</v>
      </c>
      <c r="M265" s="165">
        <v>0</v>
      </c>
      <c r="N265" s="165">
        <v>200.56200000000001</v>
      </c>
      <c r="O265" s="165">
        <v>203.47585000000001</v>
      </c>
      <c r="P265" s="165">
        <v>9835.2911600000007</v>
      </c>
      <c r="Q265" s="165">
        <v>0</v>
      </c>
      <c r="R265" s="166">
        <v>9835.2911600000007</v>
      </c>
      <c r="S265" s="7"/>
      <c r="T265" s="7"/>
      <c r="U265" s="7"/>
      <c r="V265" s="7"/>
      <c r="W265" s="7"/>
      <c r="X265" s="7"/>
      <c r="Y265" s="7"/>
      <c r="Z265" s="7"/>
      <c r="AA265" s="7"/>
      <c r="AB265" s="7"/>
    </row>
    <row r="266" spans="1:28" ht="13.2">
      <c r="A266" s="167"/>
      <c r="B266" s="167"/>
      <c r="C266" s="163" t="s">
        <v>108</v>
      </c>
      <c r="D266" s="163" t="s">
        <v>108</v>
      </c>
      <c r="E266" s="171"/>
      <c r="F266" s="164">
        <v>0</v>
      </c>
      <c r="G266" s="165">
        <v>0</v>
      </c>
      <c r="H266" s="165">
        <v>0</v>
      </c>
      <c r="I266" s="165">
        <v>5.9543800000000005</v>
      </c>
      <c r="J266" s="165">
        <v>0</v>
      </c>
      <c r="K266" s="165">
        <v>5.9543800000000005</v>
      </c>
      <c r="L266" s="165">
        <v>0</v>
      </c>
      <c r="M266" s="165">
        <v>0</v>
      </c>
      <c r="N266" s="165">
        <v>0</v>
      </c>
      <c r="O266" s="165">
        <v>5.9543800000000005</v>
      </c>
      <c r="P266" s="165">
        <v>4145.3457399999998</v>
      </c>
      <c r="Q266" s="165">
        <v>0</v>
      </c>
      <c r="R266" s="166">
        <v>4145.3457399999998</v>
      </c>
      <c r="S266" s="7"/>
      <c r="T266" s="7"/>
      <c r="U266" s="7"/>
      <c r="V266" s="7"/>
      <c r="W266" s="7"/>
      <c r="X266" s="7"/>
      <c r="Y266" s="7"/>
      <c r="Z266" s="7"/>
      <c r="AA266" s="7"/>
      <c r="AB266" s="7"/>
    </row>
    <row r="267" spans="1:28" ht="13.2">
      <c r="A267" s="167"/>
      <c r="B267" s="167"/>
      <c r="C267" s="163" t="s">
        <v>194</v>
      </c>
      <c r="D267" s="163" t="s">
        <v>196</v>
      </c>
      <c r="E267" s="163">
        <v>122</v>
      </c>
      <c r="F267" s="164">
        <v>0</v>
      </c>
      <c r="G267" s="165">
        <v>0</v>
      </c>
      <c r="H267" s="165">
        <v>0</v>
      </c>
      <c r="I267" s="165">
        <v>9.3299999999999998E-3</v>
      </c>
      <c r="J267" s="165">
        <v>0</v>
      </c>
      <c r="K267" s="165">
        <v>9.3299999999999998E-3</v>
      </c>
      <c r="L267" s="165">
        <v>0</v>
      </c>
      <c r="M267" s="165">
        <v>0</v>
      </c>
      <c r="N267" s="165">
        <v>0</v>
      </c>
      <c r="O267" s="165">
        <v>9.3299999999999998E-3</v>
      </c>
      <c r="P267" s="165">
        <v>2734.3170099999998</v>
      </c>
      <c r="Q267" s="165">
        <v>0</v>
      </c>
      <c r="R267" s="166">
        <v>2734.3170099999998</v>
      </c>
      <c r="S267" s="7"/>
      <c r="T267" s="7"/>
      <c r="U267" s="7"/>
      <c r="V267" s="7"/>
      <c r="W267" s="7"/>
      <c r="X267" s="7"/>
      <c r="Y267" s="7"/>
      <c r="Z267" s="7"/>
      <c r="AA267" s="7"/>
      <c r="AB267" s="7"/>
    </row>
    <row r="268" spans="1:28" ht="13.2">
      <c r="A268" s="167"/>
      <c r="B268" s="163" t="s">
        <v>6</v>
      </c>
      <c r="C268" s="163" t="s">
        <v>109</v>
      </c>
      <c r="D268" s="163" t="s">
        <v>6</v>
      </c>
      <c r="E268" s="163">
        <v>6</v>
      </c>
      <c r="F268" s="164">
        <v>0</v>
      </c>
      <c r="G268" s="165">
        <v>0</v>
      </c>
      <c r="H268" s="165">
        <v>0</v>
      </c>
      <c r="I268" s="165">
        <v>295.98951</v>
      </c>
      <c r="J268" s="165">
        <v>0</v>
      </c>
      <c r="K268" s="165">
        <v>295.98951</v>
      </c>
      <c r="L268" s="165">
        <v>0</v>
      </c>
      <c r="M268" s="165">
        <v>0</v>
      </c>
      <c r="N268" s="165">
        <v>0</v>
      </c>
      <c r="O268" s="165">
        <v>295.98951</v>
      </c>
      <c r="P268" s="165">
        <v>5667.3371299999999</v>
      </c>
      <c r="Q268" s="165">
        <v>0</v>
      </c>
      <c r="R268" s="166">
        <v>5667.3371299999999</v>
      </c>
      <c r="S268" s="7"/>
      <c r="T268" s="7"/>
      <c r="U268" s="7"/>
      <c r="V268" s="7"/>
      <c r="W268" s="7"/>
      <c r="X268" s="7"/>
      <c r="Y268" s="7"/>
      <c r="Z268" s="7"/>
      <c r="AA268" s="7"/>
      <c r="AB268" s="7"/>
    </row>
    <row r="269" spans="1:28" ht="13.2">
      <c r="A269" s="167"/>
      <c r="B269" s="167"/>
      <c r="C269" s="167"/>
      <c r="D269" s="167"/>
      <c r="E269" s="168">
        <v>78</v>
      </c>
      <c r="F269" s="169">
        <v>0</v>
      </c>
      <c r="G269" s="121">
        <v>0</v>
      </c>
      <c r="H269" s="121">
        <v>0</v>
      </c>
      <c r="I269" s="121">
        <v>4.34185</v>
      </c>
      <c r="J269" s="121">
        <v>0</v>
      </c>
      <c r="K269" s="121">
        <v>4.34185</v>
      </c>
      <c r="L269" s="121">
        <v>0</v>
      </c>
      <c r="M269" s="121">
        <v>0</v>
      </c>
      <c r="N269" s="121">
        <v>0</v>
      </c>
      <c r="O269" s="121">
        <v>4.34185</v>
      </c>
      <c r="P269" s="121">
        <v>4099.9571800000003</v>
      </c>
      <c r="Q269" s="121">
        <v>0</v>
      </c>
      <c r="R269" s="170">
        <v>4099.9571800000003</v>
      </c>
      <c r="S269" s="7"/>
      <c r="T269" s="7"/>
      <c r="U269" s="7"/>
      <c r="V269" s="7"/>
      <c r="W269" s="7"/>
      <c r="X269" s="7"/>
      <c r="Y269" s="7"/>
      <c r="Z269" s="7"/>
      <c r="AA269" s="7"/>
      <c r="AB269" s="7"/>
    </row>
    <row r="270" spans="1:28" ht="13.2">
      <c r="A270" s="167"/>
      <c r="B270" s="167"/>
      <c r="C270" s="163" t="s">
        <v>269</v>
      </c>
      <c r="D270" s="163" t="s">
        <v>269</v>
      </c>
      <c r="E270" s="163">
        <v>210</v>
      </c>
      <c r="F270" s="164">
        <v>0</v>
      </c>
      <c r="G270" s="165">
        <v>0</v>
      </c>
      <c r="H270" s="165">
        <v>0</v>
      </c>
      <c r="I270" s="165">
        <v>0</v>
      </c>
      <c r="J270" s="165">
        <v>0</v>
      </c>
      <c r="K270" s="165">
        <v>0</v>
      </c>
      <c r="L270" s="165">
        <v>0</v>
      </c>
      <c r="M270" s="165">
        <v>0</v>
      </c>
      <c r="N270" s="165">
        <v>0</v>
      </c>
      <c r="O270" s="165">
        <v>0</v>
      </c>
      <c r="P270" s="165">
        <v>1588.4980500000001</v>
      </c>
      <c r="Q270" s="165">
        <v>0</v>
      </c>
      <c r="R270" s="166">
        <v>1588.4980500000001</v>
      </c>
      <c r="S270" s="7"/>
      <c r="T270" s="7"/>
      <c r="U270" s="7"/>
      <c r="V270" s="7"/>
      <c r="W270" s="7"/>
      <c r="X270" s="7"/>
      <c r="Y270" s="7"/>
      <c r="Z270" s="7"/>
      <c r="AA270" s="7"/>
      <c r="AB270" s="7"/>
    </row>
    <row r="271" spans="1:28" ht="13.2">
      <c r="A271" s="167"/>
      <c r="B271" s="163" t="s">
        <v>7</v>
      </c>
      <c r="C271" s="163" t="s">
        <v>203</v>
      </c>
      <c r="D271" s="163" t="s">
        <v>203</v>
      </c>
      <c r="E271" s="163">
        <v>207</v>
      </c>
      <c r="F271" s="164">
        <v>0</v>
      </c>
      <c r="G271" s="165">
        <v>0</v>
      </c>
      <c r="H271" s="165">
        <v>0</v>
      </c>
      <c r="I271" s="165">
        <v>3.7599999999999999E-3</v>
      </c>
      <c r="J271" s="165">
        <v>0</v>
      </c>
      <c r="K271" s="165">
        <v>3.7599999999999999E-3</v>
      </c>
      <c r="L271" s="165">
        <v>0</v>
      </c>
      <c r="M271" s="165">
        <v>0</v>
      </c>
      <c r="N271" s="165">
        <v>0</v>
      </c>
      <c r="O271" s="165">
        <v>3.7599999999999999E-3</v>
      </c>
      <c r="P271" s="165">
        <v>2975.0922599999999</v>
      </c>
      <c r="Q271" s="165">
        <v>0</v>
      </c>
      <c r="R271" s="166">
        <v>2975.0922599999999</v>
      </c>
      <c r="S271" s="7"/>
      <c r="T271" s="7"/>
      <c r="U271" s="7"/>
      <c r="V271" s="7"/>
      <c r="W271" s="7"/>
      <c r="X271" s="7"/>
      <c r="Y271" s="7"/>
      <c r="Z271" s="7"/>
      <c r="AA271" s="7"/>
      <c r="AB271" s="7"/>
    </row>
    <row r="272" spans="1:28" ht="13.2">
      <c r="A272" s="167"/>
      <c r="B272" s="167"/>
      <c r="C272" s="163" t="s">
        <v>7</v>
      </c>
      <c r="D272" s="163" t="s">
        <v>7</v>
      </c>
      <c r="E272" s="163">
        <v>8</v>
      </c>
      <c r="F272" s="164">
        <v>0</v>
      </c>
      <c r="G272" s="165">
        <v>0</v>
      </c>
      <c r="H272" s="165">
        <v>0</v>
      </c>
      <c r="I272" s="165">
        <v>3.2951299999999999</v>
      </c>
      <c r="J272" s="165">
        <v>0</v>
      </c>
      <c r="K272" s="165">
        <v>3.2951299999999999</v>
      </c>
      <c r="L272" s="165">
        <v>0</v>
      </c>
      <c r="M272" s="165">
        <v>0</v>
      </c>
      <c r="N272" s="165">
        <v>0</v>
      </c>
      <c r="O272" s="165">
        <v>3.2951299999999999</v>
      </c>
      <c r="P272" s="165">
        <v>8965.6028999999999</v>
      </c>
      <c r="Q272" s="165">
        <v>0</v>
      </c>
      <c r="R272" s="166">
        <v>8965.6028999999999</v>
      </c>
      <c r="S272" s="7"/>
      <c r="T272" s="7"/>
      <c r="U272" s="7"/>
      <c r="V272" s="7"/>
      <c r="W272" s="7"/>
      <c r="X272" s="7"/>
      <c r="Y272" s="7"/>
      <c r="Z272" s="7"/>
      <c r="AA272" s="7"/>
      <c r="AB272" s="7"/>
    </row>
    <row r="273" spans="1:28" ht="13.2">
      <c r="A273" s="167"/>
      <c r="B273" s="167"/>
      <c r="C273" s="167"/>
      <c r="D273" s="167"/>
      <c r="E273" s="168">
        <v>36</v>
      </c>
      <c r="F273" s="169">
        <v>0</v>
      </c>
      <c r="G273" s="121">
        <v>0</v>
      </c>
      <c r="H273" s="121">
        <v>0</v>
      </c>
      <c r="I273" s="121">
        <v>0</v>
      </c>
      <c r="J273" s="121">
        <v>0</v>
      </c>
      <c r="K273" s="121">
        <v>0</v>
      </c>
      <c r="L273" s="121">
        <v>0</v>
      </c>
      <c r="M273" s="121">
        <v>0</v>
      </c>
      <c r="N273" s="121">
        <v>0</v>
      </c>
      <c r="O273" s="121">
        <v>0</v>
      </c>
      <c r="P273" s="121">
        <v>3658.29043</v>
      </c>
      <c r="Q273" s="121">
        <v>0</v>
      </c>
      <c r="R273" s="170">
        <v>3658.29043</v>
      </c>
      <c r="S273" s="7"/>
      <c r="T273" s="7"/>
      <c r="U273" s="7"/>
      <c r="V273" s="7"/>
      <c r="W273" s="7"/>
      <c r="X273" s="7"/>
      <c r="Y273" s="7"/>
      <c r="Z273" s="7"/>
      <c r="AA273" s="7"/>
      <c r="AB273" s="7"/>
    </row>
    <row r="274" spans="1:28" ht="13.2">
      <c r="A274" s="167"/>
      <c r="B274" s="167"/>
      <c r="C274" s="167"/>
      <c r="D274" s="167"/>
      <c r="E274" s="168">
        <v>79</v>
      </c>
      <c r="F274" s="169">
        <v>0</v>
      </c>
      <c r="G274" s="121">
        <v>0</v>
      </c>
      <c r="H274" s="121">
        <v>0</v>
      </c>
      <c r="I274" s="121">
        <v>0.10199999999999999</v>
      </c>
      <c r="J274" s="121">
        <v>0</v>
      </c>
      <c r="K274" s="121">
        <v>0.10199999999999999</v>
      </c>
      <c r="L274" s="121">
        <v>0</v>
      </c>
      <c r="M274" s="121">
        <v>0</v>
      </c>
      <c r="N274" s="121">
        <v>0</v>
      </c>
      <c r="O274" s="121">
        <v>0.10199999999999999</v>
      </c>
      <c r="P274" s="121">
        <v>4694.8489900000004</v>
      </c>
      <c r="Q274" s="121">
        <v>0</v>
      </c>
      <c r="R274" s="170">
        <v>4694.8489900000004</v>
      </c>
      <c r="S274" s="7"/>
      <c r="T274" s="7"/>
      <c r="U274" s="7"/>
      <c r="V274" s="7"/>
      <c r="W274" s="7"/>
      <c r="X274" s="7"/>
      <c r="Y274" s="7"/>
      <c r="Z274" s="7"/>
      <c r="AA274" s="7"/>
      <c r="AB274" s="7"/>
    </row>
    <row r="275" spans="1:28" ht="13.2">
      <c r="A275" s="167"/>
      <c r="B275" s="167"/>
      <c r="C275" s="167"/>
      <c r="D275" s="167"/>
      <c r="E275" s="168">
        <v>80</v>
      </c>
      <c r="F275" s="169">
        <v>0</v>
      </c>
      <c r="G275" s="121">
        <v>0</v>
      </c>
      <c r="H275" s="121">
        <v>0</v>
      </c>
      <c r="I275" s="121">
        <v>4.4999999999999999E-4</v>
      </c>
      <c r="J275" s="121">
        <v>0</v>
      </c>
      <c r="K275" s="121">
        <v>4.4999999999999999E-4</v>
      </c>
      <c r="L275" s="121">
        <v>0</v>
      </c>
      <c r="M275" s="121">
        <v>0</v>
      </c>
      <c r="N275" s="121">
        <v>0</v>
      </c>
      <c r="O275" s="121">
        <v>4.4999999999999999E-4</v>
      </c>
      <c r="P275" s="121">
        <v>4650.6991600000001</v>
      </c>
      <c r="Q275" s="121">
        <v>0</v>
      </c>
      <c r="R275" s="170">
        <v>4650.6991600000001</v>
      </c>
      <c r="S275" s="7"/>
      <c r="T275" s="7"/>
      <c r="U275" s="7"/>
      <c r="V275" s="7"/>
      <c r="W275" s="7"/>
      <c r="X275" s="7"/>
      <c r="Y275" s="7"/>
      <c r="Z275" s="7"/>
      <c r="AA275" s="7"/>
      <c r="AB275" s="7"/>
    </row>
    <row r="276" spans="1:28" ht="13.2">
      <c r="A276" s="167"/>
      <c r="B276" s="167"/>
      <c r="C276" s="167"/>
      <c r="D276" s="167"/>
      <c r="E276" s="168">
        <v>102</v>
      </c>
      <c r="F276" s="169">
        <v>0</v>
      </c>
      <c r="G276" s="121">
        <v>0</v>
      </c>
      <c r="H276" s="121">
        <v>0</v>
      </c>
      <c r="I276" s="121">
        <v>2.1199999999999999E-3</v>
      </c>
      <c r="J276" s="121">
        <v>0</v>
      </c>
      <c r="K276" s="121">
        <v>2.1199999999999999E-3</v>
      </c>
      <c r="L276" s="121">
        <v>0</v>
      </c>
      <c r="M276" s="121">
        <v>0</v>
      </c>
      <c r="N276" s="121">
        <v>0</v>
      </c>
      <c r="O276" s="121">
        <v>2.1199999999999999E-3</v>
      </c>
      <c r="P276" s="121">
        <v>4131.2918</v>
      </c>
      <c r="Q276" s="121">
        <v>0</v>
      </c>
      <c r="R276" s="170">
        <v>4131.2918</v>
      </c>
      <c r="S276" s="7"/>
      <c r="T276" s="7"/>
      <c r="U276" s="7"/>
      <c r="V276" s="7"/>
      <c r="W276" s="7"/>
      <c r="X276" s="7"/>
      <c r="Y276" s="7"/>
      <c r="Z276" s="7"/>
      <c r="AA276" s="7"/>
      <c r="AB276" s="7"/>
    </row>
    <row r="277" spans="1:28" ht="13.2">
      <c r="A277" s="167"/>
      <c r="B277" s="167"/>
      <c r="C277" s="163" t="s">
        <v>207</v>
      </c>
      <c r="D277" s="163" t="s">
        <v>208</v>
      </c>
      <c r="E277" s="163">
        <v>203</v>
      </c>
      <c r="F277" s="164">
        <v>0</v>
      </c>
      <c r="G277" s="165">
        <v>0</v>
      </c>
      <c r="H277" s="165">
        <v>0</v>
      </c>
      <c r="I277" s="165">
        <v>4.0700000000000007E-3</v>
      </c>
      <c r="J277" s="165">
        <v>0</v>
      </c>
      <c r="K277" s="165">
        <v>4.0700000000000007E-3</v>
      </c>
      <c r="L277" s="165">
        <v>0</v>
      </c>
      <c r="M277" s="165">
        <v>0</v>
      </c>
      <c r="N277" s="165">
        <v>0</v>
      </c>
      <c r="O277" s="165">
        <v>4.0700000000000007E-3</v>
      </c>
      <c r="P277" s="165">
        <v>2020.3301799999999</v>
      </c>
      <c r="Q277" s="165">
        <v>0</v>
      </c>
      <c r="R277" s="166">
        <v>2020.3301799999999</v>
      </c>
      <c r="S277" s="7"/>
      <c r="T277" s="7"/>
      <c r="U277" s="7"/>
      <c r="V277" s="7"/>
      <c r="W277" s="7"/>
      <c r="X277" s="7"/>
      <c r="Y277" s="7"/>
      <c r="Z277" s="7"/>
      <c r="AA277" s="7"/>
      <c r="AB277" s="7"/>
    </row>
    <row r="278" spans="1:28" ht="13.2">
      <c r="A278" s="167"/>
      <c r="B278" s="167"/>
      <c r="C278" s="163" t="s">
        <v>110</v>
      </c>
      <c r="D278" s="163" t="s">
        <v>110</v>
      </c>
      <c r="E278" s="163">
        <v>7</v>
      </c>
      <c r="F278" s="164">
        <v>0</v>
      </c>
      <c r="G278" s="165">
        <v>0</v>
      </c>
      <c r="H278" s="165">
        <v>0</v>
      </c>
      <c r="I278" s="165">
        <v>651.82643999999993</v>
      </c>
      <c r="J278" s="165">
        <v>0</v>
      </c>
      <c r="K278" s="165">
        <v>651.82643999999993</v>
      </c>
      <c r="L278" s="165">
        <v>0</v>
      </c>
      <c r="M278" s="165">
        <v>0</v>
      </c>
      <c r="N278" s="165">
        <v>0</v>
      </c>
      <c r="O278" s="165">
        <v>651.82643999999993</v>
      </c>
      <c r="P278" s="165">
        <v>11727.853359999999</v>
      </c>
      <c r="Q278" s="165">
        <v>0</v>
      </c>
      <c r="R278" s="166">
        <v>11727.853359999999</v>
      </c>
      <c r="S278" s="7"/>
      <c r="T278" s="7"/>
      <c r="U278" s="7"/>
      <c r="V278" s="7"/>
      <c r="W278" s="7"/>
      <c r="X278" s="7"/>
      <c r="Y278" s="7"/>
      <c r="Z278" s="7"/>
      <c r="AA278" s="7"/>
      <c r="AB278" s="7"/>
    </row>
    <row r="279" spans="1:28" ht="13.2">
      <c r="A279" s="167"/>
      <c r="B279" s="167"/>
      <c r="C279" s="167"/>
      <c r="D279" s="167"/>
      <c r="E279" s="168">
        <v>81</v>
      </c>
      <c r="F279" s="169">
        <v>0</v>
      </c>
      <c r="G279" s="121">
        <v>0</v>
      </c>
      <c r="H279" s="121">
        <v>0</v>
      </c>
      <c r="I279" s="121">
        <v>1.0500000000000002E-3</v>
      </c>
      <c r="J279" s="121">
        <v>0</v>
      </c>
      <c r="K279" s="121">
        <v>1.0500000000000002E-3</v>
      </c>
      <c r="L279" s="121">
        <v>0</v>
      </c>
      <c r="M279" s="121">
        <v>0</v>
      </c>
      <c r="N279" s="121">
        <v>0</v>
      </c>
      <c r="O279" s="121">
        <v>1.0500000000000002E-3</v>
      </c>
      <c r="P279" s="121">
        <v>7071.5053499999995</v>
      </c>
      <c r="Q279" s="121">
        <v>0</v>
      </c>
      <c r="R279" s="170">
        <v>7071.5053499999995</v>
      </c>
      <c r="S279" s="7"/>
      <c r="T279" s="7"/>
      <c r="U279" s="7"/>
      <c r="V279" s="7"/>
      <c r="W279" s="7"/>
      <c r="X279" s="7"/>
      <c r="Y279" s="7"/>
      <c r="Z279" s="7"/>
      <c r="AA279" s="7"/>
      <c r="AB279" s="7"/>
    </row>
    <row r="280" spans="1:28" ht="13.2">
      <c r="A280" s="167"/>
      <c r="B280" s="167"/>
      <c r="C280" s="167"/>
      <c r="D280" s="167"/>
      <c r="E280" s="168">
        <v>105</v>
      </c>
      <c r="F280" s="169">
        <v>0</v>
      </c>
      <c r="G280" s="121">
        <v>0</v>
      </c>
      <c r="H280" s="121">
        <v>0</v>
      </c>
      <c r="I280" s="121">
        <v>1.0200000000000001E-3</v>
      </c>
      <c r="J280" s="121">
        <v>0</v>
      </c>
      <c r="K280" s="121">
        <v>1.0200000000000001E-3</v>
      </c>
      <c r="L280" s="121">
        <v>0</v>
      </c>
      <c r="M280" s="121">
        <v>0</v>
      </c>
      <c r="N280" s="121">
        <v>0</v>
      </c>
      <c r="O280" s="121">
        <v>1.0200000000000001E-3</v>
      </c>
      <c r="P280" s="121">
        <v>5824.4645499999997</v>
      </c>
      <c r="Q280" s="121">
        <v>0</v>
      </c>
      <c r="R280" s="170">
        <v>5824.4645499999997</v>
      </c>
      <c r="S280" s="7"/>
      <c r="T280" s="7"/>
      <c r="U280" s="7"/>
      <c r="V280" s="7"/>
      <c r="W280" s="7"/>
      <c r="X280" s="7"/>
      <c r="Y280" s="7"/>
      <c r="Z280" s="7"/>
      <c r="AA280" s="7"/>
      <c r="AB280" s="7"/>
    </row>
    <row r="281" spans="1:28" ht="13.2">
      <c r="A281" s="167"/>
      <c r="B281" s="163" t="s">
        <v>8</v>
      </c>
      <c r="C281" s="163" t="s">
        <v>111</v>
      </c>
      <c r="D281" s="163" t="s">
        <v>8</v>
      </c>
      <c r="E281" s="163">
        <v>172</v>
      </c>
      <c r="F281" s="164">
        <v>0</v>
      </c>
      <c r="G281" s="165">
        <v>0</v>
      </c>
      <c r="H281" s="165">
        <v>0</v>
      </c>
      <c r="I281" s="165">
        <v>0.10814</v>
      </c>
      <c r="J281" s="165">
        <v>0</v>
      </c>
      <c r="K281" s="165">
        <v>0.10814</v>
      </c>
      <c r="L281" s="165">
        <v>0</v>
      </c>
      <c r="M281" s="165">
        <v>0</v>
      </c>
      <c r="N281" s="165">
        <v>0</v>
      </c>
      <c r="O281" s="165">
        <v>0.10814</v>
      </c>
      <c r="P281" s="165">
        <v>3632.45577</v>
      </c>
      <c r="Q281" s="165">
        <v>0</v>
      </c>
      <c r="R281" s="166">
        <v>3632.45577</v>
      </c>
      <c r="S281" s="7"/>
      <c r="T281" s="7"/>
      <c r="U281" s="7"/>
      <c r="V281" s="7"/>
      <c r="W281" s="7"/>
      <c r="X281" s="7"/>
      <c r="Y281" s="7"/>
      <c r="Z281" s="7"/>
      <c r="AA281" s="7"/>
      <c r="AB281" s="7"/>
    </row>
    <row r="282" spans="1:28" ht="13.2">
      <c r="A282" s="167"/>
      <c r="B282" s="167"/>
      <c r="C282" s="167"/>
      <c r="D282" s="163" t="s">
        <v>112</v>
      </c>
      <c r="E282" s="163">
        <v>55</v>
      </c>
      <c r="F282" s="164">
        <v>0</v>
      </c>
      <c r="G282" s="165">
        <v>0</v>
      </c>
      <c r="H282" s="165">
        <v>0</v>
      </c>
      <c r="I282" s="165">
        <v>4888.3991100000003</v>
      </c>
      <c r="J282" s="165">
        <v>0</v>
      </c>
      <c r="K282" s="165">
        <v>4888.3991100000003</v>
      </c>
      <c r="L282" s="165">
        <v>0</v>
      </c>
      <c r="M282" s="165">
        <v>0</v>
      </c>
      <c r="N282" s="165">
        <v>0</v>
      </c>
      <c r="O282" s="165">
        <v>4888.3991100000003</v>
      </c>
      <c r="P282" s="165">
        <v>5142.1676699999998</v>
      </c>
      <c r="Q282" s="165">
        <v>0</v>
      </c>
      <c r="R282" s="166">
        <v>5142.1676699999998</v>
      </c>
      <c r="S282" s="7"/>
      <c r="T282" s="7"/>
      <c r="U282" s="7"/>
      <c r="V282" s="7"/>
      <c r="W282" s="7"/>
      <c r="X282" s="7"/>
      <c r="Y282" s="7"/>
      <c r="Z282" s="7"/>
      <c r="AA282" s="7"/>
      <c r="AB282" s="7"/>
    </row>
    <row r="283" spans="1:28" ht="13.2">
      <c r="A283" s="167"/>
      <c r="B283" s="163" t="s">
        <v>9</v>
      </c>
      <c r="C283" s="163" t="s">
        <v>9</v>
      </c>
      <c r="D283" s="163" t="s">
        <v>9</v>
      </c>
      <c r="E283" s="163">
        <v>9</v>
      </c>
      <c r="F283" s="164">
        <v>0</v>
      </c>
      <c r="G283" s="165">
        <v>0</v>
      </c>
      <c r="H283" s="165">
        <v>0</v>
      </c>
      <c r="I283" s="165">
        <v>1516.9349999999999</v>
      </c>
      <c r="J283" s="165">
        <v>0</v>
      </c>
      <c r="K283" s="165">
        <v>1516.9349999999999</v>
      </c>
      <c r="L283" s="165">
        <v>0</v>
      </c>
      <c r="M283" s="165">
        <v>0</v>
      </c>
      <c r="N283" s="165">
        <v>0</v>
      </c>
      <c r="O283" s="165">
        <v>1516.9349999999999</v>
      </c>
      <c r="P283" s="165">
        <v>5437.9456300000002</v>
      </c>
      <c r="Q283" s="165">
        <v>0</v>
      </c>
      <c r="R283" s="166">
        <v>5437.9456300000002</v>
      </c>
      <c r="S283" s="7"/>
      <c r="T283" s="7"/>
      <c r="U283" s="7"/>
      <c r="V283" s="7"/>
      <c r="W283" s="7"/>
      <c r="X283" s="7"/>
      <c r="Y283" s="7"/>
      <c r="Z283" s="7"/>
      <c r="AA283" s="7"/>
      <c r="AB283" s="7"/>
    </row>
    <row r="284" spans="1:28" ht="13.2">
      <c r="A284" s="167"/>
      <c r="B284" s="167"/>
      <c r="C284" s="167"/>
      <c r="D284" s="167"/>
      <c r="E284" s="168">
        <v>82</v>
      </c>
      <c r="F284" s="169">
        <v>0</v>
      </c>
      <c r="G284" s="121">
        <v>0</v>
      </c>
      <c r="H284" s="121">
        <v>0</v>
      </c>
      <c r="I284" s="121">
        <v>0</v>
      </c>
      <c r="J284" s="121">
        <v>0</v>
      </c>
      <c r="K284" s="121">
        <v>0</v>
      </c>
      <c r="L284" s="121">
        <v>0</v>
      </c>
      <c r="M284" s="121">
        <v>0</v>
      </c>
      <c r="N284" s="121">
        <v>0</v>
      </c>
      <c r="O284" s="121">
        <v>0</v>
      </c>
      <c r="P284" s="121">
        <v>3736.14093</v>
      </c>
      <c r="Q284" s="121">
        <v>0</v>
      </c>
      <c r="R284" s="170">
        <v>3736.14093</v>
      </c>
      <c r="S284" s="7"/>
      <c r="T284" s="7"/>
      <c r="U284" s="7"/>
      <c r="V284" s="7"/>
      <c r="W284" s="7"/>
      <c r="X284" s="7"/>
      <c r="Y284" s="7"/>
      <c r="Z284" s="7"/>
      <c r="AA284" s="7"/>
      <c r="AB284" s="7"/>
    </row>
    <row r="285" spans="1:28" ht="13.2">
      <c r="A285" s="167"/>
      <c r="B285" s="167"/>
      <c r="C285" s="163" t="s">
        <v>270</v>
      </c>
      <c r="D285" s="163" t="s">
        <v>271</v>
      </c>
      <c r="E285" s="163">
        <v>71</v>
      </c>
      <c r="F285" s="164">
        <v>0</v>
      </c>
      <c r="G285" s="165">
        <v>0</v>
      </c>
      <c r="H285" s="165">
        <v>0</v>
      </c>
      <c r="I285" s="165">
        <v>0.85624</v>
      </c>
      <c r="J285" s="165">
        <v>0</v>
      </c>
      <c r="K285" s="165">
        <v>0.85624</v>
      </c>
      <c r="L285" s="165">
        <v>0</v>
      </c>
      <c r="M285" s="165">
        <v>0</v>
      </c>
      <c r="N285" s="165">
        <v>0</v>
      </c>
      <c r="O285" s="165">
        <v>0.85624</v>
      </c>
      <c r="P285" s="165">
        <v>2862.23191</v>
      </c>
      <c r="Q285" s="165">
        <v>0</v>
      </c>
      <c r="R285" s="166">
        <v>2862.23191</v>
      </c>
      <c r="S285" s="7"/>
      <c r="T285" s="7"/>
      <c r="U285" s="7"/>
      <c r="V285" s="7"/>
      <c r="W285" s="7"/>
      <c r="X285" s="7"/>
      <c r="Y285" s="7"/>
      <c r="Z285" s="7"/>
      <c r="AA285" s="7"/>
      <c r="AB285" s="7"/>
    </row>
    <row r="286" spans="1:28" ht="13.2">
      <c r="A286" s="167"/>
      <c r="B286" s="167"/>
      <c r="C286" s="167"/>
      <c r="D286" s="167"/>
      <c r="E286" s="168">
        <v>123</v>
      </c>
      <c r="F286" s="169">
        <v>0</v>
      </c>
      <c r="G286" s="121">
        <v>0</v>
      </c>
      <c r="H286" s="121">
        <v>0</v>
      </c>
      <c r="I286" s="121">
        <v>7.0660000000000001E-2</v>
      </c>
      <c r="J286" s="121">
        <v>0</v>
      </c>
      <c r="K286" s="121">
        <v>7.0660000000000001E-2</v>
      </c>
      <c r="L286" s="121">
        <v>0</v>
      </c>
      <c r="M286" s="121">
        <v>0</v>
      </c>
      <c r="N286" s="121">
        <v>0</v>
      </c>
      <c r="O286" s="121">
        <v>7.0660000000000001E-2</v>
      </c>
      <c r="P286" s="121">
        <v>2202.57393</v>
      </c>
      <c r="Q286" s="121">
        <v>0</v>
      </c>
      <c r="R286" s="170">
        <v>2202.57393</v>
      </c>
      <c r="S286" s="7"/>
      <c r="T286" s="7"/>
      <c r="U286" s="7"/>
      <c r="V286" s="7"/>
      <c r="W286" s="7"/>
      <c r="X286" s="7"/>
      <c r="Y286" s="7"/>
      <c r="Z286" s="7"/>
      <c r="AA286" s="7"/>
      <c r="AB286" s="7"/>
    </row>
    <row r="287" spans="1:28" ht="13.2">
      <c r="A287" s="167"/>
      <c r="B287" s="163" t="s">
        <v>10</v>
      </c>
      <c r="C287" s="163" t="s">
        <v>10</v>
      </c>
      <c r="D287" s="163" t="s">
        <v>10</v>
      </c>
      <c r="E287" s="163">
        <v>176</v>
      </c>
      <c r="F287" s="164">
        <v>0</v>
      </c>
      <c r="G287" s="165">
        <v>0</v>
      </c>
      <c r="H287" s="165">
        <v>0</v>
      </c>
      <c r="I287" s="165">
        <v>22.079549999999998</v>
      </c>
      <c r="J287" s="165">
        <v>0</v>
      </c>
      <c r="K287" s="165">
        <v>22.079549999999998</v>
      </c>
      <c r="L287" s="165">
        <v>0</v>
      </c>
      <c r="M287" s="165">
        <v>0</v>
      </c>
      <c r="N287" s="165">
        <v>0</v>
      </c>
      <c r="O287" s="165">
        <v>22.079549999999998</v>
      </c>
      <c r="P287" s="165">
        <v>1869.72135</v>
      </c>
      <c r="Q287" s="165">
        <v>0</v>
      </c>
      <c r="R287" s="166">
        <v>1869.72135</v>
      </c>
      <c r="S287" s="7"/>
      <c r="T287" s="7"/>
      <c r="U287" s="7"/>
      <c r="V287" s="7"/>
      <c r="W287" s="7"/>
      <c r="X287" s="7"/>
      <c r="Y287" s="7"/>
      <c r="Z287" s="7"/>
      <c r="AA287" s="7"/>
      <c r="AB287" s="7"/>
    </row>
    <row r="288" spans="1:28" ht="13.2">
      <c r="A288" s="167"/>
      <c r="B288" s="163" t="s">
        <v>113</v>
      </c>
      <c r="C288" s="163" t="s">
        <v>113</v>
      </c>
      <c r="D288" s="163" t="s">
        <v>113</v>
      </c>
      <c r="E288" s="163">
        <v>10</v>
      </c>
      <c r="F288" s="164">
        <v>0</v>
      </c>
      <c r="G288" s="165">
        <v>0</v>
      </c>
      <c r="H288" s="165">
        <v>0</v>
      </c>
      <c r="I288" s="165">
        <v>571.26426000000004</v>
      </c>
      <c r="J288" s="165">
        <v>0</v>
      </c>
      <c r="K288" s="165">
        <v>571.26426000000004</v>
      </c>
      <c r="L288" s="165">
        <v>0</v>
      </c>
      <c r="M288" s="165">
        <v>0</v>
      </c>
      <c r="N288" s="165">
        <v>0</v>
      </c>
      <c r="O288" s="165">
        <v>571.26426000000004</v>
      </c>
      <c r="P288" s="165">
        <v>8258.3161099999998</v>
      </c>
      <c r="Q288" s="165">
        <v>0</v>
      </c>
      <c r="R288" s="166">
        <v>8258.3161099999998</v>
      </c>
      <c r="S288" s="7"/>
      <c r="T288" s="7"/>
      <c r="U288" s="7"/>
      <c r="V288" s="7"/>
      <c r="W288" s="7"/>
      <c r="X288" s="7"/>
      <c r="Y288" s="7"/>
      <c r="Z288" s="7"/>
      <c r="AA288" s="7"/>
      <c r="AB288" s="7"/>
    </row>
    <row r="289" spans="1:28" ht="13.2">
      <c r="A289" s="167"/>
      <c r="B289" s="167"/>
      <c r="C289" s="167"/>
      <c r="D289" s="167"/>
      <c r="E289" s="168">
        <v>85</v>
      </c>
      <c r="F289" s="169">
        <v>0</v>
      </c>
      <c r="G289" s="121">
        <v>0</v>
      </c>
      <c r="H289" s="121">
        <v>0</v>
      </c>
      <c r="I289" s="121">
        <v>0.11187000000000001</v>
      </c>
      <c r="J289" s="121">
        <v>0</v>
      </c>
      <c r="K289" s="121">
        <v>0.11187000000000001</v>
      </c>
      <c r="L289" s="121">
        <v>0</v>
      </c>
      <c r="M289" s="121">
        <v>0</v>
      </c>
      <c r="N289" s="121">
        <v>0</v>
      </c>
      <c r="O289" s="121">
        <v>0.11187000000000001</v>
      </c>
      <c r="P289" s="121">
        <v>4432.5041100000008</v>
      </c>
      <c r="Q289" s="121">
        <v>0</v>
      </c>
      <c r="R289" s="170">
        <v>4432.5041100000008</v>
      </c>
      <c r="S289" s="7"/>
      <c r="T289" s="7"/>
      <c r="U289" s="7"/>
      <c r="V289" s="7"/>
      <c r="W289" s="7"/>
      <c r="X289" s="7"/>
      <c r="Y289" s="7"/>
      <c r="Z289" s="7"/>
      <c r="AA289" s="7"/>
      <c r="AB289" s="7"/>
    </row>
    <row r="290" spans="1:28" ht="13.2">
      <c r="A290" s="167"/>
      <c r="B290" s="167"/>
      <c r="C290" s="167"/>
      <c r="D290" s="167"/>
      <c r="E290" s="168">
        <v>86</v>
      </c>
      <c r="F290" s="169">
        <v>0</v>
      </c>
      <c r="G290" s="121">
        <v>0</v>
      </c>
      <c r="H290" s="121">
        <v>0</v>
      </c>
      <c r="I290" s="121">
        <v>4.8551500000000001</v>
      </c>
      <c r="J290" s="121">
        <v>0</v>
      </c>
      <c r="K290" s="121">
        <v>4.8551500000000001</v>
      </c>
      <c r="L290" s="121">
        <v>0</v>
      </c>
      <c r="M290" s="121">
        <v>0</v>
      </c>
      <c r="N290" s="121">
        <v>0</v>
      </c>
      <c r="O290" s="121">
        <v>4.8551500000000001</v>
      </c>
      <c r="P290" s="121">
        <v>4126.6091200000001</v>
      </c>
      <c r="Q290" s="121">
        <v>0</v>
      </c>
      <c r="R290" s="170">
        <v>4126.6091200000001</v>
      </c>
      <c r="S290" s="7"/>
      <c r="T290" s="7"/>
      <c r="U290" s="7"/>
      <c r="V290" s="7"/>
      <c r="W290" s="7"/>
      <c r="X290" s="7"/>
      <c r="Y290" s="7"/>
      <c r="Z290" s="7"/>
      <c r="AA290" s="7"/>
      <c r="AB290" s="7"/>
    </row>
    <row r="291" spans="1:28" ht="13.2">
      <c r="A291" s="167"/>
      <c r="B291" s="167"/>
      <c r="C291" s="167"/>
      <c r="D291" s="167"/>
      <c r="E291" s="168">
        <v>193</v>
      </c>
      <c r="F291" s="169">
        <v>0</v>
      </c>
      <c r="G291" s="121">
        <v>0</v>
      </c>
      <c r="H291" s="121">
        <v>0</v>
      </c>
      <c r="I291" s="121">
        <v>0</v>
      </c>
      <c r="J291" s="121">
        <v>0</v>
      </c>
      <c r="K291" s="121">
        <v>0</v>
      </c>
      <c r="L291" s="121">
        <v>0</v>
      </c>
      <c r="M291" s="121">
        <v>0</v>
      </c>
      <c r="N291" s="121">
        <v>0</v>
      </c>
      <c r="O291" s="121">
        <v>0</v>
      </c>
      <c r="P291" s="121">
        <v>837.57640000000004</v>
      </c>
      <c r="Q291" s="121">
        <v>0</v>
      </c>
      <c r="R291" s="170">
        <v>837.57640000000004</v>
      </c>
      <c r="S291" s="7"/>
      <c r="T291" s="7"/>
      <c r="U291" s="7"/>
      <c r="V291" s="7"/>
      <c r="W291" s="7"/>
      <c r="X291" s="7"/>
      <c r="Y291" s="7"/>
      <c r="Z291" s="7"/>
      <c r="AA291" s="7"/>
      <c r="AB291" s="7"/>
    </row>
    <row r="292" spans="1:28" ht="13.2">
      <c r="A292" s="167"/>
      <c r="B292" s="167"/>
      <c r="C292" s="163" t="s">
        <v>114</v>
      </c>
      <c r="D292" s="163" t="s">
        <v>115</v>
      </c>
      <c r="E292" s="163">
        <v>25</v>
      </c>
      <c r="F292" s="164">
        <v>0</v>
      </c>
      <c r="G292" s="165">
        <v>0</v>
      </c>
      <c r="H292" s="165">
        <v>0</v>
      </c>
      <c r="I292" s="165">
        <v>3.2100000000000002E-3</v>
      </c>
      <c r="J292" s="165">
        <v>0</v>
      </c>
      <c r="K292" s="165">
        <v>3.2100000000000002E-3</v>
      </c>
      <c r="L292" s="165">
        <v>0</v>
      </c>
      <c r="M292" s="165">
        <v>0</v>
      </c>
      <c r="N292" s="165">
        <v>0</v>
      </c>
      <c r="O292" s="165">
        <v>3.2100000000000002E-3</v>
      </c>
      <c r="P292" s="165">
        <v>3578.7483999999999</v>
      </c>
      <c r="Q292" s="165">
        <v>0</v>
      </c>
      <c r="R292" s="166">
        <v>3578.7483999999999</v>
      </c>
      <c r="S292" s="7"/>
      <c r="T292" s="7"/>
      <c r="U292" s="7"/>
      <c r="V292" s="7"/>
      <c r="W292" s="7"/>
      <c r="X292" s="7"/>
      <c r="Y292" s="7"/>
      <c r="Z292" s="7"/>
      <c r="AA292" s="7"/>
      <c r="AB292" s="7"/>
    </row>
    <row r="293" spans="1:28" ht="13.2">
      <c r="A293" s="167"/>
      <c r="B293" s="167"/>
      <c r="C293" s="167"/>
      <c r="D293" s="167"/>
      <c r="E293" s="168">
        <v>124</v>
      </c>
      <c r="F293" s="169">
        <v>0</v>
      </c>
      <c r="G293" s="121">
        <v>0</v>
      </c>
      <c r="H293" s="121">
        <v>0</v>
      </c>
      <c r="I293" s="121">
        <v>0</v>
      </c>
      <c r="J293" s="121">
        <v>0</v>
      </c>
      <c r="K293" s="121">
        <v>0</v>
      </c>
      <c r="L293" s="121">
        <v>0</v>
      </c>
      <c r="M293" s="121">
        <v>0</v>
      </c>
      <c r="N293" s="121">
        <v>0</v>
      </c>
      <c r="O293" s="121">
        <v>0</v>
      </c>
      <c r="P293" s="121">
        <v>2379.4131299999999</v>
      </c>
      <c r="Q293" s="121">
        <v>0</v>
      </c>
      <c r="R293" s="170">
        <v>2379.4131299999999</v>
      </c>
      <c r="S293" s="7"/>
      <c r="T293" s="7"/>
      <c r="U293" s="7"/>
      <c r="V293" s="7"/>
      <c r="W293" s="7"/>
      <c r="X293" s="7"/>
      <c r="Y293" s="7"/>
      <c r="Z293" s="7"/>
      <c r="AA293" s="7"/>
      <c r="AB293" s="7"/>
    </row>
    <row r="294" spans="1:28" ht="13.2">
      <c r="A294" s="167"/>
      <c r="B294" s="163" t="s">
        <v>12</v>
      </c>
      <c r="C294" s="163" t="s">
        <v>116</v>
      </c>
      <c r="D294" s="163" t="s">
        <v>117</v>
      </c>
      <c r="E294" s="163">
        <v>11</v>
      </c>
      <c r="F294" s="164">
        <v>0</v>
      </c>
      <c r="G294" s="165">
        <v>0</v>
      </c>
      <c r="H294" s="165">
        <v>0</v>
      </c>
      <c r="I294" s="165">
        <v>1879.7341799999999</v>
      </c>
      <c r="J294" s="165">
        <v>0</v>
      </c>
      <c r="K294" s="165">
        <v>1879.7341799999999</v>
      </c>
      <c r="L294" s="165">
        <v>0</v>
      </c>
      <c r="M294" s="165">
        <v>0</v>
      </c>
      <c r="N294" s="165">
        <v>0</v>
      </c>
      <c r="O294" s="165">
        <v>1879.7341799999999</v>
      </c>
      <c r="P294" s="165">
        <v>6275.8586699999996</v>
      </c>
      <c r="Q294" s="165">
        <v>0</v>
      </c>
      <c r="R294" s="166">
        <v>6275.8586699999996</v>
      </c>
      <c r="S294" s="7"/>
      <c r="T294" s="7"/>
      <c r="U294" s="7"/>
      <c r="V294" s="7"/>
      <c r="W294" s="7"/>
      <c r="X294" s="7"/>
      <c r="Y294" s="7"/>
      <c r="Z294" s="7"/>
      <c r="AA294" s="7"/>
      <c r="AB294" s="7"/>
    </row>
    <row r="295" spans="1:28" ht="13.2">
      <c r="A295" s="167"/>
      <c r="B295" s="167"/>
      <c r="C295" s="167"/>
      <c r="D295" s="167"/>
      <c r="E295" s="168">
        <v>89</v>
      </c>
      <c r="F295" s="169">
        <v>0</v>
      </c>
      <c r="G295" s="121">
        <v>0</v>
      </c>
      <c r="H295" s="121">
        <v>0</v>
      </c>
      <c r="I295" s="121">
        <v>25.723400000000002</v>
      </c>
      <c r="J295" s="121">
        <v>0</v>
      </c>
      <c r="K295" s="121">
        <v>25.723400000000002</v>
      </c>
      <c r="L295" s="121">
        <v>0</v>
      </c>
      <c r="M295" s="121">
        <v>0</v>
      </c>
      <c r="N295" s="121">
        <v>0</v>
      </c>
      <c r="O295" s="121">
        <v>25.723400000000002</v>
      </c>
      <c r="P295" s="121">
        <v>3993.2214800000002</v>
      </c>
      <c r="Q295" s="121">
        <v>0</v>
      </c>
      <c r="R295" s="170">
        <v>3993.2214800000002</v>
      </c>
      <c r="S295" s="7"/>
      <c r="T295" s="7"/>
      <c r="U295" s="7"/>
      <c r="V295" s="7"/>
      <c r="W295" s="7"/>
      <c r="X295" s="7"/>
      <c r="Y295" s="7"/>
      <c r="Z295" s="7"/>
      <c r="AA295" s="7"/>
      <c r="AB295" s="7"/>
    </row>
    <row r="296" spans="1:28" ht="13.2">
      <c r="A296" s="167"/>
      <c r="B296" s="167"/>
      <c r="C296" s="167"/>
      <c r="D296" s="167"/>
      <c r="E296" s="168">
        <v>90</v>
      </c>
      <c r="F296" s="169">
        <v>0</v>
      </c>
      <c r="G296" s="121">
        <v>0</v>
      </c>
      <c r="H296" s="121">
        <v>0</v>
      </c>
      <c r="I296" s="121">
        <v>0.12565000000000001</v>
      </c>
      <c r="J296" s="121">
        <v>0</v>
      </c>
      <c r="K296" s="121">
        <v>0.12565000000000001</v>
      </c>
      <c r="L296" s="121">
        <v>0</v>
      </c>
      <c r="M296" s="121">
        <v>0</v>
      </c>
      <c r="N296" s="121">
        <v>0</v>
      </c>
      <c r="O296" s="121">
        <v>0.12565000000000001</v>
      </c>
      <c r="P296" s="121">
        <v>3454.6977400000001</v>
      </c>
      <c r="Q296" s="121">
        <v>0</v>
      </c>
      <c r="R296" s="170">
        <v>3454.6977400000001</v>
      </c>
      <c r="S296" s="7"/>
      <c r="T296" s="7"/>
      <c r="U296" s="7"/>
      <c r="V296" s="7"/>
      <c r="W296" s="7"/>
      <c r="X296" s="7"/>
      <c r="Y296" s="7"/>
      <c r="Z296" s="7"/>
      <c r="AA296" s="7"/>
      <c r="AB296" s="7"/>
    </row>
    <row r="297" spans="1:28" ht="13.2">
      <c r="A297" s="167"/>
      <c r="B297" s="167"/>
      <c r="C297" s="163" t="s">
        <v>12</v>
      </c>
      <c r="D297" s="163" t="s">
        <v>12</v>
      </c>
      <c r="E297" s="163">
        <v>12</v>
      </c>
      <c r="F297" s="164">
        <v>0</v>
      </c>
      <c r="G297" s="165">
        <v>0</v>
      </c>
      <c r="H297" s="165">
        <v>0</v>
      </c>
      <c r="I297" s="165">
        <v>0.11849</v>
      </c>
      <c r="J297" s="165">
        <v>0</v>
      </c>
      <c r="K297" s="165">
        <v>0.11849</v>
      </c>
      <c r="L297" s="165">
        <v>0</v>
      </c>
      <c r="M297" s="165">
        <v>0</v>
      </c>
      <c r="N297" s="165">
        <v>0</v>
      </c>
      <c r="O297" s="165">
        <v>0.11849</v>
      </c>
      <c r="P297" s="165">
        <v>22408.574649999999</v>
      </c>
      <c r="Q297" s="165">
        <v>0</v>
      </c>
      <c r="R297" s="166">
        <v>22408.574649999999</v>
      </c>
      <c r="S297" s="7"/>
      <c r="T297" s="7"/>
      <c r="U297" s="7"/>
      <c r="V297" s="7"/>
      <c r="W297" s="7"/>
      <c r="X297" s="7"/>
      <c r="Y297" s="7"/>
      <c r="Z297" s="7"/>
      <c r="AA297" s="7"/>
      <c r="AB297" s="7"/>
    </row>
    <row r="298" spans="1:28" ht="13.2">
      <c r="A298" s="167"/>
      <c r="B298" s="167"/>
      <c r="C298" s="163" t="s">
        <v>118</v>
      </c>
      <c r="D298" s="163" t="s">
        <v>118</v>
      </c>
      <c r="E298" s="163">
        <v>38</v>
      </c>
      <c r="F298" s="164">
        <v>0</v>
      </c>
      <c r="G298" s="165">
        <v>0</v>
      </c>
      <c r="H298" s="165">
        <v>0</v>
      </c>
      <c r="I298" s="165">
        <v>0.22519</v>
      </c>
      <c r="J298" s="165">
        <v>0</v>
      </c>
      <c r="K298" s="165">
        <v>0.22519</v>
      </c>
      <c r="L298" s="165">
        <v>0</v>
      </c>
      <c r="M298" s="165">
        <v>0</v>
      </c>
      <c r="N298" s="165">
        <v>0</v>
      </c>
      <c r="O298" s="165">
        <v>0.22519</v>
      </c>
      <c r="P298" s="165">
        <v>3876.9748300000001</v>
      </c>
      <c r="Q298" s="165">
        <v>0</v>
      </c>
      <c r="R298" s="166">
        <v>3876.9748300000001</v>
      </c>
      <c r="S298" s="7"/>
      <c r="T298" s="7"/>
      <c r="U298" s="7"/>
      <c r="V298" s="7"/>
      <c r="W298" s="7"/>
      <c r="X298" s="7"/>
      <c r="Y298" s="7"/>
      <c r="Z298" s="7"/>
      <c r="AA298" s="7"/>
      <c r="AB298" s="7"/>
    </row>
    <row r="299" spans="1:28" ht="13.2">
      <c r="A299" s="167"/>
      <c r="B299" s="167"/>
      <c r="C299" s="167"/>
      <c r="D299" s="167"/>
      <c r="E299" s="168">
        <v>126</v>
      </c>
      <c r="F299" s="169">
        <v>0</v>
      </c>
      <c r="G299" s="121">
        <v>0</v>
      </c>
      <c r="H299" s="121">
        <v>0</v>
      </c>
      <c r="I299" s="121">
        <v>0</v>
      </c>
      <c r="J299" s="121">
        <v>0</v>
      </c>
      <c r="K299" s="121">
        <v>0</v>
      </c>
      <c r="L299" s="121">
        <v>0</v>
      </c>
      <c r="M299" s="121">
        <v>0</v>
      </c>
      <c r="N299" s="121">
        <v>0</v>
      </c>
      <c r="O299" s="121">
        <v>0</v>
      </c>
      <c r="P299" s="121">
        <v>1984.6628400000002</v>
      </c>
      <c r="Q299" s="121">
        <v>0</v>
      </c>
      <c r="R299" s="170">
        <v>1984.6628400000002</v>
      </c>
      <c r="S299" s="7"/>
      <c r="T299" s="7"/>
      <c r="U299" s="7"/>
      <c r="V299" s="7"/>
      <c r="W299" s="7"/>
      <c r="X299" s="7"/>
      <c r="Y299" s="7"/>
      <c r="Z299" s="7"/>
      <c r="AA299" s="7"/>
      <c r="AB299" s="7"/>
    </row>
    <row r="300" spans="1:28" ht="13.2">
      <c r="A300" s="167"/>
      <c r="B300" s="167"/>
      <c r="C300" s="163" t="s">
        <v>119</v>
      </c>
      <c r="D300" s="163" t="s">
        <v>119</v>
      </c>
      <c r="E300" s="163">
        <v>20</v>
      </c>
      <c r="F300" s="164">
        <v>0</v>
      </c>
      <c r="G300" s="165">
        <v>0</v>
      </c>
      <c r="H300" s="165">
        <v>0</v>
      </c>
      <c r="I300" s="165">
        <v>0</v>
      </c>
      <c r="J300" s="165">
        <v>0</v>
      </c>
      <c r="K300" s="165">
        <v>0</v>
      </c>
      <c r="L300" s="165">
        <v>0</v>
      </c>
      <c r="M300" s="165">
        <v>0</v>
      </c>
      <c r="N300" s="165">
        <v>0</v>
      </c>
      <c r="O300" s="165">
        <v>0</v>
      </c>
      <c r="P300" s="165">
        <v>6817.7336599999999</v>
      </c>
      <c r="Q300" s="165">
        <v>0</v>
      </c>
      <c r="R300" s="166">
        <v>6817.7336599999999</v>
      </c>
      <c r="S300" s="7"/>
      <c r="T300" s="7"/>
      <c r="U300" s="7"/>
      <c r="V300" s="7"/>
      <c r="W300" s="7"/>
      <c r="X300" s="7"/>
      <c r="Y300" s="7"/>
      <c r="Z300" s="7"/>
      <c r="AA300" s="7"/>
      <c r="AB300" s="7"/>
    </row>
    <row r="301" spans="1:28" ht="13.2">
      <c r="A301" s="167"/>
      <c r="B301" s="167"/>
      <c r="C301" s="167"/>
      <c r="D301" s="167"/>
      <c r="E301" s="168">
        <v>125</v>
      </c>
      <c r="F301" s="169">
        <v>0</v>
      </c>
      <c r="G301" s="121">
        <v>0</v>
      </c>
      <c r="H301" s="121">
        <v>0</v>
      </c>
      <c r="I301" s="121">
        <v>0</v>
      </c>
      <c r="J301" s="121">
        <v>0</v>
      </c>
      <c r="K301" s="121">
        <v>0</v>
      </c>
      <c r="L301" s="121">
        <v>0</v>
      </c>
      <c r="M301" s="121">
        <v>0</v>
      </c>
      <c r="N301" s="121">
        <v>0</v>
      </c>
      <c r="O301" s="121">
        <v>0</v>
      </c>
      <c r="P301" s="121">
        <v>3420.9745800000001</v>
      </c>
      <c r="Q301" s="121">
        <v>0</v>
      </c>
      <c r="R301" s="170">
        <v>3420.9745800000001</v>
      </c>
      <c r="S301" s="7"/>
      <c r="T301" s="7"/>
      <c r="U301" s="7"/>
      <c r="V301" s="7"/>
      <c r="W301" s="7"/>
      <c r="X301" s="7"/>
      <c r="Y301" s="7"/>
      <c r="Z301" s="7"/>
      <c r="AA301" s="7"/>
      <c r="AB301" s="7"/>
    </row>
    <row r="302" spans="1:28" ht="13.2">
      <c r="A302" s="167"/>
      <c r="B302" s="163" t="s">
        <v>120</v>
      </c>
      <c r="C302" s="163" t="s">
        <v>121</v>
      </c>
      <c r="D302" s="163" t="s">
        <v>121</v>
      </c>
      <c r="E302" s="163">
        <v>26</v>
      </c>
      <c r="F302" s="164">
        <v>0</v>
      </c>
      <c r="G302" s="165">
        <v>0</v>
      </c>
      <c r="H302" s="165">
        <v>0</v>
      </c>
      <c r="I302" s="165">
        <v>2.3900000000000002E-3</v>
      </c>
      <c r="J302" s="165">
        <v>0</v>
      </c>
      <c r="K302" s="165">
        <v>2.3900000000000002E-3</v>
      </c>
      <c r="L302" s="165">
        <v>0</v>
      </c>
      <c r="M302" s="165">
        <v>0</v>
      </c>
      <c r="N302" s="165">
        <v>0</v>
      </c>
      <c r="O302" s="165">
        <v>2.3900000000000002E-3</v>
      </c>
      <c r="P302" s="165">
        <v>3304.99413</v>
      </c>
      <c r="Q302" s="165">
        <v>0</v>
      </c>
      <c r="R302" s="166">
        <v>3304.99413</v>
      </c>
      <c r="S302" s="7"/>
      <c r="T302" s="7"/>
      <c r="U302" s="7"/>
      <c r="V302" s="7"/>
      <c r="W302" s="7"/>
      <c r="X302" s="7"/>
      <c r="Y302" s="7"/>
      <c r="Z302" s="7"/>
      <c r="AA302" s="7"/>
      <c r="AB302" s="7"/>
    </row>
    <row r="303" spans="1:28" ht="13.2">
      <c r="A303" s="167"/>
      <c r="B303" s="167"/>
      <c r="C303" s="167"/>
      <c r="D303" s="167"/>
      <c r="E303" s="168">
        <v>129</v>
      </c>
      <c r="F303" s="169">
        <v>0</v>
      </c>
      <c r="G303" s="121">
        <v>0</v>
      </c>
      <c r="H303" s="121">
        <v>0</v>
      </c>
      <c r="I303" s="121">
        <v>1.3810000000000001E-2</v>
      </c>
      <c r="J303" s="121">
        <v>0</v>
      </c>
      <c r="K303" s="121">
        <v>1.3810000000000001E-2</v>
      </c>
      <c r="L303" s="121">
        <v>0</v>
      </c>
      <c r="M303" s="121">
        <v>0</v>
      </c>
      <c r="N303" s="121">
        <v>0</v>
      </c>
      <c r="O303" s="121">
        <v>1.3810000000000001E-2</v>
      </c>
      <c r="P303" s="121">
        <v>2326.25387</v>
      </c>
      <c r="Q303" s="121">
        <v>0</v>
      </c>
      <c r="R303" s="170">
        <v>2326.25387</v>
      </c>
      <c r="S303" s="7"/>
      <c r="T303" s="7"/>
      <c r="U303" s="7"/>
      <c r="V303" s="7"/>
      <c r="W303" s="7"/>
      <c r="X303" s="7"/>
      <c r="Y303" s="7"/>
      <c r="Z303" s="7"/>
      <c r="AA303" s="7"/>
      <c r="AB303" s="7"/>
    </row>
    <row r="304" spans="1:28" ht="13.2">
      <c r="A304" s="167"/>
      <c r="B304" s="167"/>
      <c r="C304" s="167"/>
      <c r="D304" s="163" t="s">
        <v>225</v>
      </c>
      <c r="E304" s="163">
        <v>226</v>
      </c>
      <c r="F304" s="164">
        <v>0</v>
      </c>
      <c r="G304" s="165">
        <v>0</v>
      </c>
      <c r="H304" s="165">
        <v>0</v>
      </c>
      <c r="I304" s="165">
        <v>5.3200000000000001E-3</v>
      </c>
      <c r="J304" s="165">
        <v>0</v>
      </c>
      <c r="K304" s="165">
        <v>5.3200000000000001E-3</v>
      </c>
      <c r="L304" s="165">
        <v>0</v>
      </c>
      <c r="M304" s="165">
        <v>0</v>
      </c>
      <c r="N304" s="165">
        <v>0</v>
      </c>
      <c r="O304" s="165">
        <v>5.3200000000000001E-3</v>
      </c>
      <c r="P304" s="165">
        <v>2029.9276599999998</v>
      </c>
      <c r="Q304" s="165">
        <v>0</v>
      </c>
      <c r="R304" s="166">
        <v>2029.9276599999998</v>
      </c>
      <c r="S304" s="7"/>
      <c r="T304" s="7"/>
      <c r="U304" s="7"/>
      <c r="V304" s="7"/>
      <c r="W304" s="7"/>
      <c r="X304" s="7"/>
      <c r="Y304" s="7"/>
      <c r="Z304" s="7"/>
      <c r="AA304" s="7"/>
      <c r="AB304" s="7"/>
    </row>
    <row r="305" spans="1:28" ht="13.2">
      <c r="A305" s="167"/>
      <c r="B305" s="167"/>
      <c r="C305" s="163" t="s">
        <v>122</v>
      </c>
      <c r="D305" s="163" t="s">
        <v>122</v>
      </c>
      <c r="E305" s="163">
        <v>13</v>
      </c>
      <c r="F305" s="164">
        <v>0</v>
      </c>
      <c r="G305" s="165">
        <v>0</v>
      </c>
      <c r="H305" s="165">
        <v>0</v>
      </c>
      <c r="I305" s="165">
        <v>1970.1942099999999</v>
      </c>
      <c r="J305" s="165">
        <v>0</v>
      </c>
      <c r="K305" s="165">
        <v>1970.1942099999999</v>
      </c>
      <c r="L305" s="165">
        <v>0</v>
      </c>
      <c r="M305" s="165">
        <v>0</v>
      </c>
      <c r="N305" s="165">
        <v>0</v>
      </c>
      <c r="O305" s="165">
        <v>1970.1942099999999</v>
      </c>
      <c r="P305" s="165">
        <v>6320.9563600000001</v>
      </c>
      <c r="Q305" s="165">
        <v>0</v>
      </c>
      <c r="R305" s="166">
        <v>6320.9563600000001</v>
      </c>
      <c r="S305" s="7"/>
      <c r="T305" s="7"/>
      <c r="U305" s="7"/>
      <c r="V305" s="7"/>
      <c r="W305" s="7"/>
      <c r="X305" s="7"/>
      <c r="Y305" s="7"/>
      <c r="Z305" s="7"/>
      <c r="AA305" s="7"/>
      <c r="AB305" s="7"/>
    </row>
    <row r="306" spans="1:28" ht="13.2">
      <c r="A306" s="167"/>
      <c r="B306" s="167"/>
      <c r="C306" s="167"/>
      <c r="D306" s="167"/>
      <c r="E306" s="168">
        <v>34</v>
      </c>
      <c r="F306" s="169">
        <v>0</v>
      </c>
      <c r="G306" s="121">
        <v>0</v>
      </c>
      <c r="H306" s="121">
        <v>0</v>
      </c>
      <c r="I306" s="121">
        <v>0.59836</v>
      </c>
      <c r="J306" s="121">
        <v>0</v>
      </c>
      <c r="K306" s="121">
        <v>0.59836</v>
      </c>
      <c r="L306" s="121">
        <v>0</v>
      </c>
      <c r="M306" s="121">
        <v>0</v>
      </c>
      <c r="N306" s="121">
        <v>0</v>
      </c>
      <c r="O306" s="121">
        <v>0.59836</v>
      </c>
      <c r="P306" s="121">
        <v>5000.1813400000001</v>
      </c>
      <c r="Q306" s="121">
        <v>0</v>
      </c>
      <c r="R306" s="170">
        <v>5000.1813400000001</v>
      </c>
      <c r="S306" s="7"/>
      <c r="T306" s="7"/>
      <c r="U306" s="7"/>
      <c r="V306" s="7"/>
      <c r="W306" s="7"/>
      <c r="X306" s="7"/>
      <c r="Y306" s="7"/>
      <c r="Z306" s="7"/>
      <c r="AA306" s="7"/>
      <c r="AB306" s="7"/>
    </row>
    <row r="307" spans="1:28" ht="13.2">
      <c r="A307" s="167"/>
      <c r="B307" s="167"/>
      <c r="C307" s="167"/>
      <c r="D307" s="167"/>
      <c r="E307" s="168">
        <v>83</v>
      </c>
      <c r="F307" s="169">
        <v>0</v>
      </c>
      <c r="G307" s="121">
        <v>0</v>
      </c>
      <c r="H307" s="121">
        <v>0</v>
      </c>
      <c r="I307" s="121">
        <v>6.0499999999999998E-3</v>
      </c>
      <c r="J307" s="121">
        <v>0</v>
      </c>
      <c r="K307" s="121">
        <v>6.0499999999999998E-3</v>
      </c>
      <c r="L307" s="121">
        <v>0</v>
      </c>
      <c r="M307" s="121">
        <v>0</v>
      </c>
      <c r="N307" s="121">
        <v>0</v>
      </c>
      <c r="O307" s="121">
        <v>6.0499999999999998E-3</v>
      </c>
      <c r="P307" s="121">
        <v>3774.7447599999996</v>
      </c>
      <c r="Q307" s="121">
        <v>0</v>
      </c>
      <c r="R307" s="170">
        <v>3774.7447599999996</v>
      </c>
      <c r="S307" s="7"/>
      <c r="T307" s="7"/>
      <c r="U307" s="7"/>
      <c r="V307" s="7"/>
      <c r="W307" s="7"/>
      <c r="X307" s="7"/>
      <c r="Y307" s="7"/>
      <c r="Z307" s="7"/>
      <c r="AA307" s="7"/>
      <c r="AB307" s="7"/>
    </row>
    <row r="308" spans="1:28" ht="13.2">
      <c r="A308" s="167"/>
      <c r="B308" s="167"/>
      <c r="C308" s="167"/>
      <c r="D308" s="167"/>
      <c r="E308" s="168">
        <v>84</v>
      </c>
      <c r="F308" s="169">
        <v>0</v>
      </c>
      <c r="G308" s="121">
        <v>0</v>
      </c>
      <c r="H308" s="121">
        <v>0</v>
      </c>
      <c r="I308" s="121">
        <v>5.4530000000000002E-2</v>
      </c>
      <c r="J308" s="121">
        <v>0</v>
      </c>
      <c r="K308" s="121">
        <v>5.4530000000000002E-2</v>
      </c>
      <c r="L308" s="121">
        <v>0</v>
      </c>
      <c r="M308" s="121">
        <v>0</v>
      </c>
      <c r="N308" s="121">
        <v>0</v>
      </c>
      <c r="O308" s="121">
        <v>5.4530000000000002E-2</v>
      </c>
      <c r="P308" s="121">
        <v>15306.133199999998</v>
      </c>
      <c r="Q308" s="121">
        <v>0</v>
      </c>
      <c r="R308" s="170">
        <v>15306.133199999998</v>
      </c>
      <c r="S308" s="7"/>
      <c r="T308" s="7"/>
      <c r="U308" s="7"/>
      <c r="V308" s="7"/>
      <c r="W308" s="7"/>
      <c r="X308" s="7"/>
      <c r="Y308" s="7"/>
      <c r="Z308" s="7"/>
      <c r="AA308" s="7"/>
      <c r="AB308" s="7"/>
    </row>
    <row r="309" spans="1:28" ht="13.2">
      <c r="A309" s="167"/>
      <c r="B309" s="167"/>
      <c r="C309" s="167"/>
      <c r="D309" s="167"/>
      <c r="E309" s="168">
        <v>228</v>
      </c>
      <c r="F309" s="169">
        <v>0</v>
      </c>
      <c r="G309" s="121">
        <v>0</v>
      </c>
      <c r="H309" s="121">
        <v>0</v>
      </c>
      <c r="I309" s="121">
        <v>0</v>
      </c>
      <c r="J309" s="121">
        <v>0</v>
      </c>
      <c r="K309" s="121">
        <v>0</v>
      </c>
      <c r="L309" s="121">
        <v>0</v>
      </c>
      <c r="M309" s="121">
        <v>0</v>
      </c>
      <c r="N309" s="121">
        <v>0</v>
      </c>
      <c r="O309" s="121">
        <v>0</v>
      </c>
      <c r="P309" s="121">
        <v>322.27654999999999</v>
      </c>
      <c r="Q309" s="121">
        <v>0</v>
      </c>
      <c r="R309" s="170">
        <v>322.27654999999999</v>
      </c>
      <c r="S309" s="7"/>
      <c r="T309" s="7"/>
      <c r="U309" s="7"/>
      <c r="V309" s="7"/>
      <c r="W309" s="7"/>
      <c r="X309" s="7"/>
      <c r="Y309" s="7"/>
      <c r="Z309" s="7"/>
      <c r="AA309" s="7"/>
      <c r="AB309" s="7"/>
    </row>
    <row r="310" spans="1:28" ht="13.2">
      <c r="A310" s="167"/>
      <c r="B310" s="167"/>
      <c r="C310" s="163" t="s">
        <v>231</v>
      </c>
      <c r="D310" s="163" t="s">
        <v>231</v>
      </c>
      <c r="E310" s="163">
        <v>130</v>
      </c>
      <c r="F310" s="164">
        <v>0</v>
      </c>
      <c r="G310" s="165">
        <v>0</v>
      </c>
      <c r="H310" s="165">
        <v>0</v>
      </c>
      <c r="I310" s="165">
        <v>5.0999999999999995E-3</v>
      </c>
      <c r="J310" s="165">
        <v>0</v>
      </c>
      <c r="K310" s="165">
        <v>5.0999999999999995E-3</v>
      </c>
      <c r="L310" s="165">
        <v>0</v>
      </c>
      <c r="M310" s="165">
        <v>0</v>
      </c>
      <c r="N310" s="165">
        <v>0</v>
      </c>
      <c r="O310" s="165">
        <v>5.0999999999999995E-3</v>
      </c>
      <c r="P310" s="165">
        <v>2998.3814400000001</v>
      </c>
      <c r="Q310" s="165">
        <v>0</v>
      </c>
      <c r="R310" s="166">
        <v>2998.3814400000001</v>
      </c>
      <c r="S310" s="7"/>
      <c r="T310" s="7"/>
      <c r="U310" s="7"/>
      <c r="V310" s="7"/>
      <c r="W310" s="7"/>
      <c r="X310" s="7"/>
      <c r="Y310" s="7"/>
      <c r="Z310" s="7"/>
      <c r="AA310" s="7"/>
      <c r="AB310" s="7"/>
    </row>
    <row r="311" spans="1:28" ht="13.2">
      <c r="A311" s="167"/>
      <c r="B311" s="167"/>
      <c r="C311" s="163" t="s">
        <v>124</v>
      </c>
      <c r="D311" s="163" t="s">
        <v>124</v>
      </c>
      <c r="E311" s="163">
        <v>14</v>
      </c>
      <c r="F311" s="164">
        <v>0</v>
      </c>
      <c r="G311" s="165">
        <v>0</v>
      </c>
      <c r="H311" s="165">
        <v>0</v>
      </c>
      <c r="I311" s="165">
        <v>4.0899999999999999E-3</v>
      </c>
      <c r="J311" s="165">
        <v>0</v>
      </c>
      <c r="K311" s="165">
        <v>4.0899999999999999E-3</v>
      </c>
      <c r="L311" s="165">
        <v>0</v>
      </c>
      <c r="M311" s="165">
        <v>0</v>
      </c>
      <c r="N311" s="165">
        <v>0</v>
      </c>
      <c r="O311" s="165">
        <v>4.0899999999999999E-3</v>
      </c>
      <c r="P311" s="165">
        <v>2307.0704599999999</v>
      </c>
      <c r="Q311" s="165">
        <v>0</v>
      </c>
      <c r="R311" s="166">
        <v>2307.0704599999999</v>
      </c>
      <c r="S311" s="7"/>
      <c r="T311" s="7"/>
      <c r="U311" s="7"/>
      <c r="V311" s="7"/>
      <c r="W311" s="7"/>
      <c r="X311" s="7"/>
      <c r="Y311" s="7"/>
      <c r="Z311" s="7"/>
      <c r="AA311" s="7"/>
      <c r="AB311" s="7"/>
    </row>
    <row r="312" spans="1:28" ht="13.2">
      <c r="A312" s="167"/>
      <c r="B312" s="167"/>
      <c r="C312" s="167"/>
      <c r="D312" s="167"/>
      <c r="E312" s="168">
        <v>128</v>
      </c>
      <c r="F312" s="169">
        <v>0</v>
      </c>
      <c r="G312" s="121">
        <v>0</v>
      </c>
      <c r="H312" s="121">
        <v>0</v>
      </c>
      <c r="I312" s="121">
        <v>0</v>
      </c>
      <c r="J312" s="121">
        <v>0</v>
      </c>
      <c r="K312" s="121">
        <v>0</v>
      </c>
      <c r="L312" s="121">
        <v>0</v>
      </c>
      <c r="M312" s="121">
        <v>0</v>
      </c>
      <c r="N312" s="121">
        <v>0</v>
      </c>
      <c r="O312" s="121">
        <v>0</v>
      </c>
      <c r="P312" s="121">
        <v>1378.41327</v>
      </c>
      <c r="Q312" s="121">
        <v>0</v>
      </c>
      <c r="R312" s="170">
        <v>1378.41327</v>
      </c>
      <c r="S312" s="7"/>
      <c r="T312" s="7"/>
      <c r="U312" s="7"/>
      <c r="V312" s="7"/>
      <c r="W312" s="7"/>
      <c r="X312" s="7"/>
      <c r="Y312" s="7"/>
      <c r="Z312" s="7"/>
      <c r="AA312" s="7"/>
      <c r="AB312" s="7"/>
    </row>
    <row r="313" spans="1:28" ht="13.2">
      <c r="A313" s="167"/>
      <c r="B313" s="163" t="s">
        <v>14</v>
      </c>
      <c r="C313" s="163" t="s">
        <v>127</v>
      </c>
      <c r="D313" s="163" t="s">
        <v>127</v>
      </c>
      <c r="E313" s="163">
        <v>39</v>
      </c>
      <c r="F313" s="164">
        <v>0</v>
      </c>
      <c r="G313" s="165">
        <v>0</v>
      </c>
      <c r="H313" s="165">
        <v>0</v>
      </c>
      <c r="I313" s="165">
        <v>0.11966</v>
      </c>
      <c r="J313" s="165">
        <v>0</v>
      </c>
      <c r="K313" s="165">
        <v>0.11966</v>
      </c>
      <c r="L313" s="165">
        <v>0</v>
      </c>
      <c r="M313" s="165">
        <v>0</v>
      </c>
      <c r="N313" s="165">
        <v>0</v>
      </c>
      <c r="O313" s="165">
        <v>0.11966</v>
      </c>
      <c r="P313" s="165">
        <v>8677.588240000001</v>
      </c>
      <c r="Q313" s="165">
        <v>0</v>
      </c>
      <c r="R313" s="166">
        <v>8677.588240000001</v>
      </c>
      <c r="S313" s="7"/>
      <c r="T313" s="7"/>
      <c r="U313" s="7"/>
      <c r="V313" s="7"/>
      <c r="W313" s="7"/>
      <c r="X313" s="7"/>
      <c r="Y313" s="7"/>
      <c r="Z313" s="7"/>
      <c r="AA313" s="7"/>
      <c r="AB313" s="7"/>
    </row>
    <row r="314" spans="1:28" ht="13.2">
      <c r="A314" s="167"/>
      <c r="B314" s="167"/>
      <c r="C314" s="167"/>
      <c r="D314" s="167"/>
      <c r="E314" s="168">
        <v>133</v>
      </c>
      <c r="F314" s="169">
        <v>0</v>
      </c>
      <c r="G314" s="121">
        <v>0</v>
      </c>
      <c r="H314" s="121">
        <v>0</v>
      </c>
      <c r="I314" s="121">
        <v>0.11362999999999999</v>
      </c>
      <c r="J314" s="121">
        <v>0</v>
      </c>
      <c r="K314" s="121">
        <v>0.11362999999999999</v>
      </c>
      <c r="L314" s="121">
        <v>0</v>
      </c>
      <c r="M314" s="121">
        <v>0</v>
      </c>
      <c r="N314" s="121">
        <v>0</v>
      </c>
      <c r="O314" s="121">
        <v>0.11362999999999999</v>
      </c>
      <c r="P314" s="121">
        <v>4897.5393400000003</v>
      </c>
      <c r="Q314" s="121">
        <v>0</v>
      </c>
      <c r="R314" s="170">
        <v>4897.5393400000003</v>
      </c>
      <c r="S314" s="7"/>
      <c r="T314" s="7"/>
      <c r="U314" s="7"/>
      <c r="V314" s="7"/>
      <c r="W314" s="7"/>
      <c r="X314" s="7"/>
      <c r="Y314" s="7"/>
      <c r="Z314" s="7"/>
      <c r="AA314" s="7"/>
      <c r="AB314" s="7"/>
    </row>
    <row r="315" spans="1:28" ht="13.2">
      <c r="A315" s="167"/>
      <c r="B315" s="167"/>
      <c r="C315" s="163" t="s">
        <v>237</v>
      </c>
      <c r="D315" s="163" t="s">
        <v>238</v>
      </c>
      <c r="E315" s="163">
        <v>72</v>
      </c>
      <c r="F315" s="164">
        <v>0</v>
      </c>
      <c r="G315" s="165">
        <v>0</v>
      </c>
      <c r="H315" s="165">
        <v>0</v>
      </c>
      <c r="I315" s="165">
        <v>0</v>
      </c>
      <c r="J315" s="165">
        <v>0</v>
      </c>
      <c r="K315" s="165">
        <v>0</v>
      </c>
      <c r="L315" s="165">
        <v>0</v>
      </c>
      <c r="M315" s="165">
        <v>0</v>
      </c>
      <c r="N315" s="165">
        <v>0</v>
      </c>
      <c r="O315" s="165">
        <v>0</v>
      </c>
      <c r="P315" s="165">
        <v>2063.9505800000002</v>
      </c>
      <c r="Q315" s="165">
        <v>0</v>
      </c>
      <c r="R315" s="166">
        <v>2063.9505800000002</v>
      </c>
      <c r="S315" s="7"/>
      <c r="T315" s="7"/>
      <c r="U315" s="7"/>
      <c r="V315" s="7"/>
      <c r="W315" s="7"/>
      <c r="X315" s="7"/>
      <c r="Y315" s="7"/>
      <c r="Z315" s="7"/>
      <c r="AA315" s="7"/>
      <c r="AB315" s="7"/>
    </row>
    <row r="316" spans="1:28" ht="13.2">
      <c r="A316" s="167"/>
      <c r="B316" s="167"/>
      <c r="C316" s="167"/>
      <c r="D316" s="167"/>
      <c r="E316" s="168">
        <v>132</v>
      </c>
      <c r="F316" s="169">
        <v>0</v>
      </c>
      <c r="G316" s="121">
        <v>0</v>
      </c>
      <c r="H316" s="121">
        <v>0</v>
      </c>
      <c r="I316" s="121">
        <v>0</v>
      </c>
      <c r="J316" s="121">
        <v>0</v>
      </c>
      <c r="K316" s="121">
        <v>0</v>
      </c>
      <c r="L316" s="121">
        <v>0</v>
      </c>
      <c r="M316" s="121">
        <v>0</v>
      </c>
      <c r="N316" s="121">
        <v>0</v>
      </c>
      <c r="O316" s="121">
        <v>0</v>
      </c>
      <c r="P316" s="121">
        <v>641.2559</v>
      </c>
      <c r="Q316" s="121">
        <v>0</v>
      </c>
      <c r="R316" s="170">
        <v>641.2559</v>
      </c>
      <c r="S316" s="7"/>
      <c r="T316" s="7"/>
      <c r="U316" s="7"/>
      <c r="V316" s="7"/>
      <c r="W316" s="7"/>
      <c r="X316" s="7"/>
      <c r="Y316" s="7"/>
      <c r="Z316" s="7"/>
      <c r="AA316" s="7"/>
      <c r="AB316" s="7"/>
    </row>
    <row r="317" spans="1:28" ht="13.2">
      <c r="A317" s="167"/>
      <c r="B317" s="167"/>
      <c r="C317" s="163" t="s">
        <v>128</v>
      </c>
      <c r="D317" s="163" t="s">
        <v>129</v>
      </c>
      <c r="E317" s="163">
        <v>35</v>
      </c>
      <c r="F317" s="164">
        <v>0</v>
      </c>
      <c r="G317" s="165">
        <v>0</v>
      </c>
      <c r="H317" s="165">
        <v>0</v>
      </c>
      <c r="I317" s="165">
        <v>7.621E-2</v>
      </c>
      <c r="J317" s="165">
        <v>0</v>
      </c>
      <c r="K317" s="165">
        <v>7.621E-2</v>
      </c>
      <c r="L317" s="165">
        <v>0</v>
      </c>
      <c r="M317" s="165">
        <v>0</v>
      </c>
      <c r="N317" s="165">
        <v>0</v>
      </c>
      <c r="O317" s="165">
        <v>7.621E-2</v>
      </c>
      <c r="P317" s="165">
        <v>4402.6405500000001</v>
      </c>
      <c r="Q317" s="165">
        <v>0</v>
      </c>
      <c r="R317" s="166">
        <v>4402.6405500000001</v>
      </c>
      <c r="S317" s="7"/>
      <c r="T317" s="7"/>
      <c r="U317" s="7"/>
      <c r="V317" s="7"/>
      <c r="W317" s="7"/>
      <c r="X317" s="7"/>
      <c r="Y317" s="7"/>
      <c r="Z317" s="7"/>
      <c r="AA317" s="7"/>
      <c r="AB317" s="7"/>
    </row>
    <row r="318" spans="1:28" ht="13.2">
      <c r="A318" s="167"/>
      <c r="B318" s="167"/>
      <c r="C318" s="167"/>
      <c r="D318" s="167"/>
      <c r="E318" s="168">
        <v>93</v>
      </c>
      <c r="F318" s="169">
        <v>0</v>
      </c>
      <c r="G318" s="121">
        <v>0</v>
      </c>
      <c r="H318" s="121">
        <v>0</v>
      </c>
      <c r="I318" s="121">
        <v>0</v>
      </c>
      <c r="J318" s="121">
        <v>0</v>
      </c>
      <c r="K318" s="121">
        <v>0</v>
      </c>
      <c r="L318" s="121">
        <v>0</v>
      </c>
      <c r="M318" s="121">
        <v>0</v>
      </c>
      <c r="N318" s="121">
        <v>0</v>
      </c>
      <c r="O318" s="121">
        <v>0</v>
      </c>
      <c r="P318" s="121">
        <v>4413.9806600000002</v>
      </c>
      <c r="Q318" s="121">
        <v>0</v>
      </c>
      <c r="R318" s="170">
        <v>4413.9806600000002</v>
      </c>
      <c r="S318" s="7"/>
      <c r="T318" s="7"/>
      <c r="U318" s="7"/>
      <c r="V318" s="7"/>
      <c r="W318" s="7"/>
      <c r="X318" s="7"/>
      <c r="Y318" s="7"/>
      <c r="Z318" s="7"/>
      <c r="AA318" s="7"/>
      <c r="AB318" s="7"/>
    </row>
    <row r="319" spans="1:28" ht="13.2">
      <c r="A319" s="167"/>
      <c r="B319" s="167"/>
      <c r="C319" s="167"/>
      <c r="D319" s="163" t="s">
        <v>128</v>
      </c>
      <c r="E319" s="163">
        <v>15</v>
      </c>
      <c r="F319" s="164">
        <v>0</v>
      </c>
      <c r="G319" s="165">
        <v>0</v>
      </c>
      <c r="H319" s="165">
        <v>0</v>
      </c>
      <c r="I319" s="165">
        <v>4860.0476100000005</v>
      </c>
      <c r="J319" s="165">
        <v>0</v>
      </c>
      <c r="K319" s="165">
        <v>4860.0476100000005</v>
      </c>
      <c r="L319" s="165">
        <v>0</v>
      </c>
      <c r="M319" s="165">
        <v>0</v>
      </c>
      <c r="N319" s="165">
        <v>0</v>
      </c>
      <c r="O319" s="165">
        <v>4860.0476100000005</v>
      </c>
      <c r="P319" s="165">
        <v>18725.146359999999</v>
      </c>
      <c r="Q319" s="165">
        <v>0</v>
      </c>
      <c r="R319" s="166">
        <v>18725.146359999999</v>
      </c>
      <c r="S319" s="7"/>
      <c r="T319" s="7"/>
      <c r="U319" s="7"/>
      <c r="V319" s="7"/>
      <c r="W319" s="7"/>
      <c r="X319" s="7"/>
      <c r="Y319" s="7"/>
      <c r="Z319" s="7"/>
      <c r="AA319" s="7"/>
      <c r="AB319" s="7"/>
    </row>
    <row r="320" spans="1:28" ht="13.2">
      <c r="A320" s="167"/>
      <c r="B320" s="167"/>
      <c r="C320" s="167"/>
      <c r="D320" s="167"/>
      <c r="E320" s="168">
        <v>91</v>
      </c>
      <c r="F320" s="169">
        <v>0</v>
      </c>
      <c r="G320" s="121">
        <v>0</v>
      </c>
      <c r="H320" s="121">
        <v>0</v>
      </c>
      <c r="I320" s="121">
        <v>2.2629999999999997E-2</v>
      </c>
      <c r="J320" s="121">
        <v>0</v>
      </c>
      <c r="K320" s="121">
        <v>2.2629999999999997E-2</v>
      </c>
      <c r="L320" s="121">
        <v>0</v>
      </c>
      <c r="M320" s="121">
        <v>0</v>
      </c>
      <c r="N320" s="121">
        <v>0</v>
      </c>
      <c r="O320" s="121">
        <v>2.2629999999999997E-2</v>
      </c>
      <c r="P320" s="121">
        <v>21920.888500000001</v>
      </c>
      <c r="Q320" s="121">
        <v>0</v>
      </c>
      <c r="R320" s="170">
        <v>21920.888500000001</v>
      </c>
      <c r="S320" s="7"/>
      <c r="T320" s="7"/>
      <c r="U320" s="7"/>
      <c r="V320" s="7"/>
      <c r="W320" s="7"/>
      <c r="X320" s="7"/>
      <c r="Y320" s="7"/>
      <c r="Z320" s="7"/>
      <c r="AA320" s="7"/>
      <c r="AB320" s="7"/>
    </row>
    <row r="321" spans="1:28" ht="13.2">
      <c r="A321" s="167"/>
      <c r="B321" s="167"/>
      <c r="C321" s="167"/>
      <c r="D321" s="163" t="s">
        <v>272</v>
      </c>
      <c r="E321" s="163">
        <v>111</v>
      </c>
      <c r="F321" s="164">
        <v>0</v>
      </c>
      <c r="G321" s="165">
        <v>0</v>
      </c>
      <c r="H321" s="165">
        <v>0</v>
      </c>
      <c r="I321" s="165">
        <v>1.8327899999999999</v>
      </c>
      <c r="J321" s="165">
        <v>0</v>
      </c>
      <c r="K321" s="165">
        <v>1.8327899999999999</v>
      </c>
      <c r="L321" s="165">
        <v>0</v>
      </c>
      <c r="M321" s="165">
        <v>0</v>
      </c>
      <c r="N321" s="165">
        <v>0</v>
      </c>
      <c r="O321" s="165">
        <v>1.8327899999999999</v>
      </c>
      <c r="P321" s="165">
        <v>4952.2724800000005</v>
      </c>
      <c r="Q321" s="165">
        <v>0</v>
      </c>
      <c r="R321" s="166">
        <v>4952.2724800000005</v>
      </c>
      <c r="S321" s="7"/>
      <c r="T321" s="7"/>
      <c r="U321" s="7"/>
      <c r="V321" s="7"/>
      <c r="W321" s="7"/>
      <c r="X321" s="7"/>
      <c r="Y321" s="7"/>
      <c r="Z321" s="7"/>
      <c r="AA321" s="7"/>
      <c r="AB321" s="7"/>
    </row>
    <row r="322" spans="1:28" ht="13.2">
      <c r="A322" s="167"/>
      <c r="B322" s="167"/>
      <c r="C322" s="163" t="s">
        <v>130</v>
      </c>
      <c r="D322" s="163" t="s">
        <v>130</v>
      </c>
      <c r="E322" s="163">
        <v>131</v>
      </c>
      <c r="F322" s="164">
        <v>0</v>
      </c>
      <c r="G322" s="165">
        <v>0</v>
      </c>
      <c r="H322" s="165">
        <v>0</v>
      </c>
      <c r="I322" s="165">
        <v>0</v>
      </c>
      <c r="J322" s="165">
        <v>0</v>
      </c>
      <c r="K322" s="165">
        <v>0</v>
      </c>
      <c r="L322" s="165">
        <v>0</v>
      </c>
      <c r="M322" s="165">
        <v>0</v>
      </c>
      <c r="N322" s="165">
        <v>0</v>
      </c>
      <c r="O322" s="165">
        <v>0</v>
      </c>
      <c r="P322" s="165">
        <v>4493.5089800000005</v>
      </c>
      <c r="Q322" s="165">
        <v>0</v>
      </c>
      <c r="R322" s="166">
        <v>4493.5089800000005</v>
      </c>
      <c r="S322" s="7"/>
      <c r="T322" s="7"/>
      <c r="U322" s="7"/>
      <c r="V322" s="7"/>
      <c r="W322" s="7"/>
      <c r="X322" s="7"/>
      <c r="Y322" s="7"/>
      <c r="Z322" s="7"/>
      <c r="AA322" s="7"/>
      <c r="AB322" s="7"/>
    </row>
    <row r="323" spans="1:28" ht="13.2">
      <c r="A323" s="167"/>
      <c r="B323" s="167"/>
      <c r="C323" s="163" t="s">
        <v>273</v>
      </c>
      <c r="D323" s="163" t="s">
        <v>273</v>
      </c>
      <c r="E323" s="163">
        <v>134</v>
      </c>
      <c r="F323" s="164">
        <v>0</v>
      </c>
      <c r="G323" s="165">
        <v>0</v>
      </c>
      <c r="H323" s="165">
        <v>0</v>
      </c>
      <c r="I323" s="165">
        <v>6.1200000000000004E-3</v>
      </c>
      <c r="J323" s="165">
        <v>0</v>
      </c>
      <c r="K323" s="165">
        <v>6.1200000000000004E-3</v>
      </c>
      <c r="L323" s="165">
        <v>0</v>
      </c>
      <c r="M323" s="165">
        <v>0</v>
      </c>
      <c r="N323" s="165">
        <v>0</v>
      </c>
      <c r="O323" s="165">
        <v>6.1200000000000004E-3</v>
      </c>
      <c r="P323" s="165">
        <v>3028.4334599999997</v>
      </c>
      <c r="Q323" s="165">
        <v>0</v>
      </c>
      <c r="R323" s="166">
        <v>3028.4334599999997</v>
      </c>
      <c r="S323" s="7"/>
      <c r="T323" s="7"/>
      <c r="U323" s="7"/>
      <c r="V323" s="7"/>
      <c r="W323" s="7"/>
      <c r="X323" s="7"/>
      <c r="Y323" s="7"/>
      <c r="Z323" s="7"/>
      <c r="AA323" s="7"/>
      <c r="AB323" s="7"/>
    </row>
    <row r="324" spans="1:28" ht="13.2">
      <c r="A324" s="167"/>
      <c r="B324" s="163" t="s">
        <v>15</v>
      </c>
      <c r="C324" s="163" t="s">
        <v>131</v>
      </c>
      <c r="D324" s="163" t="s">
        <v>131</v>
      </c>
      <c r="E324" s="163">
        <v>30</v>
      </c>
      <c r="F324" s="164">
        <v>0</v>
      </c>
      <c r="G324" s="165">
        <v>0</v>
      </c>
      <c r="H324" s="165">
        <v>0</v>
      </c>
      <c r="I324" s="165">
        <v>4148.7855300000001</v>
      </c>
      <c r="J324" s="165">
        <v>0</v>
      </c>
      <c r="K324" s="165">
        <v>4148.7855300000001</v>
      </c>
      <c r="L324" s="165">
        <v>0</v>
      </c>
      <c r="M324" s="165">
        <v>0</v>
      </c>
      <c r="N324" s="165">
        <v>0</v>
      </c>
      <c r="O324" s="165">
        <v>4148.7855300000001</v>
      </c>
      <c r="P324" s="165">
        <v>2895.7446099999997</v>
      </c>
      <c r="Q324" s="165">
        <v>0</v>
      </c>
      <c r="R324" s="166">
        <v>2895.7446099999997</v>
      </c>
      <c r="S324" s="7"/>
      <c r="T324" s="7"/>
      <c r="U324" s="7"/>
      <c r="V324" s="7"/>
      <c r="W324" s="7"/>
      <c r="X324" s="7"/>
      <c r="Y324" s="7"/>
      <c r="Z324" s="7"/>
      <c r="AA324" s="7"/>
      <c r="AB324" s="7"/>
    </row>
    <row r="325" spans="1:28" ht="13.2">
      <c r="A325" s="167"/>
      <c r="B325" s="167"/>
      <c r="C325" s="167"/>
      <c r="D325" s="167"/>
      <c r="E325" s="168">
        <v>94</v>
      </c>
      <c r="F325" s="169">
        <v>0</v>
      </c>
      <c r="G325" s="121">
        <v>0</v>
      </c>
      <c r="H325" s="121">
        <v>0</v>
      </c>
      <c r="I325" s="121">
        <v>26.309939999999997</v>
      </c>
      <c r="J325" s="121">
        <v>0</v>
      </c>
      <c r="K325" s="121">
        <v>26.309939999999997</v>
      </c>
      <c r="L325" s="121">
        <v>0</v>
      </c>
      <c r="M325" s="121">
        <v>0</v>
      </c>
      <c r="N325" s="121">
        <v>0</v>
      </c>
      <c r="O325" s="121">
        <v>26.309939999999997</v>
      </c>
      <c r="P325" s="121">
        <v>11693.59239</v>
      </c>
      <c r="Q325" s="121">
        <v>0</v>
      </c>
      <c r="R325" s="170">
        <v>11693.59239</v>
      </c>
      <c r="S325" s="7"/>
      <c r="T325" s="7"/>
      <c r="U325" s="7"/>
      <c r="V325" s="7"/>
      <c r="W325" s="7"/>
      <c r="X325" s="7"/>
      <c r="Y325" s="7"/>
      <c r="Z325" s="7"/>
      <c r="AA325" s="7"/>
      <c r="AB325" s="7"/>
    </row>
    <row r="326" spans="1:28" ht="13.2">
      <c r="A326" s="167"/>
      <c r="B326" s="167"/>
      <c r="C326" s="167"/>
      <c r="D326" s="167"/>
      <c r="E326" s="168">
        <v>118</v>
      </c>
      <c r="F326" s="169">
        <v>0</v>
      </c>
      <c r="G326" s="121">
        <v>0</v>
      </c>
      <c r="H326" s="121">
        <v>0</v>
      </c>
      <c r="I326" s="121">
        <v>4.0000000000000003E-5</v>
      </c>
      <c r="J326" s="121">
        <v>0</v>
      </c>
      <c r="K326" s="121">
        <v>4.0000000000000003E-5</v>
      </c>
      <c r="L326" s="121">
        <v>0</v>
      </c>
      <c r="M326" s="121">
        <v>0</v>
      </c>
      <c r="N326" s="121">
        <v>0</v>
      </c>
      <c r="O326" s="121">
        <v>4.0000000000000003E-5</v>
      </c>
      <c r="P326" s="121">
        <v>3149.8218400000001</v>
      </c>
      <c r="Q326" s="121">
        <v>0</v>
      </c>
      <c r="R326" s="170">
        <v>3149.8218400000001</v>
      </c>
      <c r="S326" s="7"/>
      <c r="T326" s="7"/>
      <c r="U326" s="7"/>
      <c r="V326" s="7"/>
      <c r="W326" s="7"/>
      <c r="X326" s="7"/>
      <c r="Y326" s="7"/>
      <c r="Z326" s="7"/>
      <c r="AA326" s="7"/>
      <c r="AB326" s="7"/>
    </row>
    <row r="327" spans="1:28" ht="13.2">
      <c r="A327" s="167"/>
      <c r="B327" s="167"/>
      <c r="C327" s="167"/>
      <c r="D327" s="167"/>
      <c r="E327" s="168">
        <v>230</v>
      </c>
      <c r="F327" s="169">
        <v>0</v>
      </c>
      <c r="G327" s="121">
        <v>0</v>
      </c>
      <c r="H327" s="121">
        <v>0</v>
      </c>
      <c r="I327" s="121">
        <v>79.910210000000006</v>
      </c>
      <c r="J327" s="121">
        <v>0</v>
      </c>
      <c r="K327" s="121">
        <v>79.910210000000006</v>
      </c>
      <c r="L327" s="121">
        <v>25</v>
      </c>
      <c r="M327" s="121">
        <v>0</v>
      </c>
      <c r="N327" s="121">
        <v>25</v>
      </c>
      <c r="O327" s="121">
        <v>104.91021000000001</v>
      </c>
      <c r="P327" s="121">
        <v>37199.334630000005</v>
      </c>
      <c r="Q327" s="121">
        <v>0</v>
      </c>
      <c r="R327" s="170">
        <v>37199.334630000005</v>
      </c>
      <c r="S327" s="7"/>
      <c r="T327" s="7"/>
      <c r="U327" s="7"/>
      <c r="V327" s="7"/>
      <c r="W327" s="7"/>
      <c r="X327" s="7"/>
      <c r="Y327" s="7"/>
      <c r="Z327" s="7"/>
      <c r="AA327" s="7"/>
      <c r="AB327" s="7"/>
    </row>
    <row r="328" spans="1:28" ht="13.2">
      <c r="A328" s="167"/>
      <c r="B328" s="167"/>
      <c r="C328" s="167"/>
      <c r="D328" s="167"/>
      <c r="E328" s="168">
        <v>241</v>
      </c>
      <c r="F328" s="169">
        <v>0</v>
      </c>
      <c r="G328" s="121">
        <v>0</v>
      </c>
      <c r="H328" s="121">
        <v>0</v>
      </c>
      <c r="I328" s="121">
        <v>5.7372700000000005</v>
      </c>
      <c r="J328" s="121">
        <v>0</v>
      </c>
      <c r="K328" s="121">
        <v>5.7372700000000005</v>
      </c>
      <c r="L328" s="121">
        <v>0</v>
      </c>
      <c r="M328" s="121">
        <v>0</v>
      </c>
      <c r="N328" s="121">
        <v>0</v>
      </c>
      <c r="O328" s="121">
        <v>5.7372700000000005</v>
      </c>
      <c r="P328" s="121">
        <v>1756.2614699999999</v>
      </c>
      <c r="Q328" s="121">
        <v>0</v>
      </c>
      <c r="R328" s="170">
        <v>1756.2614699999999</v>
      </c>
      <c r="S328" s="7"/>
      <c r="T328" s="7"/>
      <c r="U328" s="7"/>
      <c r="V328" s="7"/>
      <c r="W328" s="7"/>
      <c r="X328" s="7"/>
      <c r="Y328" s="7"/>
      <c r="Z328" s="7"/>
      <c r="AA328" s="7"/>
      <c r="AB328" s="7"/>
    </row>
    <row r="329" spans="1:28" ht="13.2">
      <c r="A329" s="167"/>
      <c r="B329" s="167"/>
      <c r="C329" s="163" t="s">
        <v>15</v>
      </c>
      <c r="D329" s="163" t="s">
        <v>15</v>
      </c>
      <c r="E329" s="163">
        <v>135</v>
      </c>
      <c r="F329" s="164">
        <v>0</v>
      </c>
      <c r="G329" s="165">
        <v>0</v>
      </c>
      <c r="H329" s="165">
        <v>0</v>
      </c>
      <c r="I329" s="165">
        <v>5.4520000000000006E-2</v>
      </c>
      <c r="J329" s="165">
        <v>0</v>
      </c>
      <c r="K329" s="165">
        <v>5.4520000000000006E-2</v>
      </c>
      <c r="L329" s="165">
        <v>0</v>
      </c>
      <c r="M329" s="165">
        <v>0</v>
      </c>
      <c r="N329" s="165">
        <v>0</v>
      </c>
      <c r="O329" s="165">
        <v>5.4520000000000006E-2</v>
      </c>
      <c r="P329" s="165">
        <v>9313.8652600000005</v>
      </c>
      <c r="Q329" s="165">
        <v>0</v>
      </c>
      <c r="R329" s="166">
        <v>9313.8652600000005</v>
      </c>
      <c r="S329" s="7"/>
      <c r="T329" s="7"/>
      <c r="U329" s="7"/>
      <c r="V329" s="7"/>
      <c r="W329" s="7"/>
      <c r="X329" s="7"/>
      <c r="Y329" s="7"/>
      <c r="Z329" s="7"/>
      <c r="AA329" s="7"/>
      <c r="AB329" s="7"/>
    </row>
    <row r="330" spans="1:28" ht="13.2">
      <c r="A330" s="167"/>
      <c r="B330" s="167"/>
      <c r="C330" s="167"/>
      <c r="D330" s="163" t="s">
        <v>274</v>
      </c>
      <c r="E330" s="163">
        <v>68</v>
      </c>
      <c r="F330" s="164">
        <v>0</v>
      </c>
      <c r="G330" s="165">
        <v>0</v>
      </c>
      <c r="H330" s="165">
        <v>0</v>
      </c>
      <c r="I330" s="165">
        <v>1.651E-2</v>
      </c>
      <c r="J330" s="165">
        <v>0</v>
      </c>
      <c r="K330" s="165">
        <v>1.651E-2</v>
      </c>
      <c r="L330" s="165">
        <v>0</v>
      </c>
      <c r="M330" s="165">
        <v>0</v>
      </c>
      <c r="N330" s="165">
        <v>0</v>
      </c>
      <c r="O330" s="165">
        <v>1.651E-2</v>
      </c>
      <c r="P330" s="165">
        <v>1629.20162</v>
      </c>
      <c r="Q330" s="165">
        <v>0</v>
      </c>
      <c r="R330" s="166">
        <v>1629.20162</v>
      </c>
      <c r="S330" s="7"/>
      <c r="T330" s="7"/>
      <c r="U330" s="7"/>
      <c r="V330" s="7"/>
      <c r="W330" s="7"/>
      <c r="X330" s="7"/>
      <c r="Y330" s="7"/>
      <c r="Z330" s="7"/>
      <c r="AA330" s="7"/>
      <c r="AB330" s="7"/>
    </row>
    <row r="331" spans="1:28" ht="13.2">
      <c r="A331" s="167"/>
      <c r="B331" s="167"/>
      <c r="C331" s="163" t="s">
        <v>275</v>
      </c>
      <c r="D331" s="163" t="s">
        <v>276</v>
      </c>
      <c r="E331" s="163">
        <v>136</v>
      </c>
      <c r="F331" s="164">
        <v>0</v>
      </c>
      <c r="G331" s="165">
        <v>0</v>
      </c>
      <c r="H331" s="165">
        <v>0</v>
      </c>
      <c r="I331" s="165">
        <v>4.0099999999999997E-3</v>
      </c>
      <c r="J331" s="165">
        <v>0</v>
      </c>
      <c r="K331" s="165">
        <v>4.0099999999999997E-3</v>
      </c>
      <c r="L331" s="165">
        <v>0</v>
      </c>
      <c r="M331" s="165">
        <v>0</v>
      </c>
      <c r="N331" s="165">
        <v>0</v>
      </c>
      <c r="O331" s="165">
        <v>4.0099999999999997E-3</v>
      </c>
      <c r="P331" s="165">
        <v>4061.0969500000001</v>
      </c>
      <c r="Q331" s="165">
        <v>0</v>
      </c>
      <c r="R331" s="166">
        <v>4061.0969500000001</v>
      </c>
      <c r="S331" s="7"/>
      <c r="T331" s="7"/>
      <c r="U331" s="7"/>
      <c r="V331" s="7"/>
      <c r="W331" s="7"/>
      <c r="X331" s="7"/>
      <c r="Y331" s="7"/>
      <c r="Z331" s="7"/>
      <c r="AA331" s="7"/>
      <c r="AB331" s="7"/>
    </row>
    <row r="332" spans="1:28" ht="13.2">
      <c r="A332" s="167"/>
      <c r="B332" s="163" t="s">
        <v>16</v>
      </c>
      <c r="C332" s="163" t="s">
        <v>133</v>
      </c>
      <c r="D332" s="163" t="s">
        <v>133</v>
      </c>
      <c r="E332" s="163">
        <v>146</v>
      </c>
      <c r="F332" s="164">
        <v>0</v>
      </c>
      <c r="G332" s="165">
        <v>0</v>
      </c>
      <c r="H332" s="165">
        <v>0</v>
      </c>
      <c r="I332" s="165">
        <v>8.3383599999999998</v>
      </c>
      <c r="J332" s="165">
        <v>0</v>
      </c>
      <c r="K332" s="165">
        <v>8.3383599999999998</v>
      </c>
      <c r="L332" s="165">
        <v>0</v>
      </c>
      <c r="M332" s="165">
        <v>0</v>
      </c>
      <c r="N332" s="165">
        <v>0</v>
      </c>
      <c r="O332" s="165">
        <v>8.3383599999999998</v>
      </c>
      <c r="P332" s="165">
        <v>4558.06149</v>
      </c>
      <c r="Q332" s="165">
        <v>0</v>
      </c>
      <c r="R332" s="166">
        <v>4558.06149</v>
      </c>
      <c r="S332" s="7"/>
      <c r="T332" s="7"/>
      <c r="U332" s="7"/>
      <c r="V332" s="7"/>
      <c r="W332" s="7"/>
      <c r="X332" s="7"/>
      <c r="Y332" s="7"/>
      <c r="Z332" s="7"/>
      <c r="AA332" s="7"/>
      <c r="AB332" s="7"/>
    </row>
    <row r="333" spans="1:28" ht="13.2">
      <c r="A333" s="167"/>
      <c r="B333" s="167"/>
      <c r="C333" s="167"/>
      <c r="D333" s="167"/>
      <c r="E333" s="168">
        <v>186</v>
      </c>
      <c r="F333" s="169">
        <v>0</v>
      </c>
      <c r="G333" s="121">
        <v>0</v>
      </c>
      <c r="H333" s="121">
        <v>0</v>
      </c>
      <c r="I333" s="121">
        <v>0</v>
      </c>
      <c r="J333" s="121">
        <v>0</v>
      </c>
      <c r="K333" s="121">
        <v>0</v>
      </c>
      <c r="L333" s="121">
        <v>0</v>
      </c>
      <c r="M333" s="121">
        <v>0</v>
      </c>
      <c r="N333" s="121">
        <v>0</v>
      </c>
      <c r="O333" s="121">
        <v>0</v>
      </c>
      <c r="P333" s="121">
        <v>5214.3319900000006</v>
      </c>
      <c r="Q333" s="121">
        <v>0</v>
      </c>
      <c r="R333" s="170">
        <v>5214.3319900000006</v>
      </c>
      <c r="S333" s="7"/>
      <c r="T333" s="7"/>
      <c r="U333" s="7"/>
      <c r="V333" s="7"/>
      <c r="W333" s="7"/>
      <c r="X333" s="7"/>
      <c r="Y333" s="7"/>
      <c r="Z333" s="7"/>
      <c r="AA333" s="7"/>
      <c r="AB333" s="7"/>
    </row>
    <row r="334" spans="1:28" ht="13.2">
      <c r="A334" s="167"/>
      <c r="B334" s="167"/>
      <c r="C334" s="163" t="s">
        <v>134</v>
      </c>
      <c r="D334" s="163" t="s">
        <v>246</v>
      </c>
      <c r="E334" s="163">
        <v>64</v>
      </c>
      <c r="F334" s="164">
        <v>0</v>
      </c>
      <c r="G334" s="165">
        <v>0</v>
      </c>
      <c r="H334" s="165">
        <v>0</v>
      </c>
      <c r="I334" s="165">
        <v>0</v>
      </c>
      <c r="J334" s="165">
        <v>0</v>
      </c>
      <c r="K334" s="165">
        <v>0</v>
      </c>
      <c r="L334" s="165">
        <v>0</v>
      </c>
      <c r="M334" s="165">
        <v>0</v>
      </c>
      <c r="N334" s="165">
        <v>0</v>
      </c>
      <c r="O334" s="165">
        <v>0</v>
      </c>
      <c r="P334" s="165">
        <v>5514.3831600000003</v>
      </c>
      <c r="Q334" s="165">
        <v>0</v>
      </c>
      <c r="R334" s="166">
        <v>5514.3831600000003</v>
      </c>
      <c r="S334" s="7"/>
      <c r="T334" s="7"/>
      <c r="U334" s="7"/>
      <c r="V334" s="7"/>
      <c r="W334" s="7"/>
      <c r="X334" s="7"/>
      <c r="Y334" s="7"/>
      <c r="Z334" s="7"/>
      <c r="AA334" s="7"/>
      <c r="AB334" s="7"/>
    </row>
    <row r="335" spans="1:28" ht="13.2">
      <c r="A335" s="167"/>
      <c r="B335" s="167"/>
      <c r="C335" s="167"/>
      <c r="D335" s="163" t="s">
        <v>135</v>
      </c>
      <c r="E335" s="163">
        <v>148</v>
      </c>
      <c r="F335" s="164">
        <v>0</v>
      </c>
      <c r="G335" s="165">
        <v>0</v>
      </c>
      <c r="H335" s="165">
        <v>0</v>
      </c>
      <c r="I335" s="165">
        <v>0</v>
      </c>
      <c r="J335" s="165">
        <v>0</v>
      </c>
      <c r="K335" s="165">
        <v>0</v>
      </c>
      <c r="L335" s="165">
        <v>0</v>
      </c>
      <c r="M335" s="165">
        <v>0</v>
      </c>
      <c r="N335" s="165">
        <v>0</v>
      </c>
      <c r="O335" s="165">
        <v>0</v>
      </c>
      <c r="P335" s="165">
        <v>6365.6847300000009</v>
      </c>
      <c r="Q335" s="165">
        <v>0</v>
      </c>
      <c r="R335" s="166">
        <v>6365.6847300000009</v>
      </c>
      <c r="S335" s="7"/>
      <c r="T335" s="7"/>
      <c r="U335" s="7"/>
      <c r="V335" s="7"/>
      <c r="W335" s="7"/>
      <c r="X335" s="7"/>
      <c r="Y335" s="7"/>
      <c r="Z335" s="7"/>
      <c r="AA335" s="7"/>
      <c r="AB335" s="7"/>
    </row>
    <row r="336" spans="1:28" ht="13.2">
      <c r="A336" s="167"/>
      <c r="B336" s="167"/>
      <c r="C336" s="163" t="s">
        <v>136</v>
      </c>
      <c r="D336" s="163" t="s">
        <v>136</v>
      </c>
      <c r="E336" s="163">
        <v>44</v>
      </c>
      <c r="F336" s="164">
        <v>0</v>
      </c>
      <c r="G336" s="165">
        <v>0</v>
      </c>
      <c r="H336" s="165">
        <v>0</v>
      </c>
      <c r="I336" s="165">
        <v>0.80579999999999996</v>
      </c>
      <c r="J336" s="165">
        <v>0</v>
      </c>
      <c r="K336" s="165">
        <v>0.80579999999999996</v>
      </c>
      <c r="L336" s="165">
        <v>0</v>
      </c>
      <c r="M336" s="165">
        <v>0</v>
      </c>
      <c r="N336" s="165">
        <v>0</v>
      </c>
      <c r="O336" s="165">
        <v>0.80579999999999996</v>
      </c>
      <c r="P336" s="165">
        <v>4788.22804</v>
      </c>
      <c r="Q336" s="165">
        <v>0</v>
      </c>
      <c r="R336" s="166">
        <v>4788.22804</v>
      </c>
      <c r="S336" s="7"/>
      <c r="T336" s="7"/>
      <c r="U336" s="7"/>
      <c r="V336" s="7"/>
      <c r="W336" s="7"/>
      <c r="X336" s="7"/>
      <c r="Y336" s="7"/>
      <c r="Z336" s="7"/>
      <c r="AA336" s="7"/>
      <c r="AB336" s="7"/>
    </row>
    <row r="337" spans="1:28" ht="13.2">
      <c r="A337" s="167"/>
      <c r="B337" s="167"/>
      <c r="C337" s="167"/>
      <c r="D337" s="167"/>
      <c r="E337" s="168">
        <v>147</v>
      </c>
      <c r="F337" s="169">
        <v>0</v>
      </c>
      <c r="G337" s="121">
        <v>0</v>
      </c>
      <c r="H337" s="121">
        <v>0</v>
      </c>
      <c r="I337" s="121">
        <v>0.84672000000000003</v>
      </c>
      <c r="J337" s="121">
        <v>0</v>
      </c>
      <c r="K337" s="121">
        <v>0.84672000000000003</v>
      </c>
      <c r="L337" s="121">
        <v>0</v>
      </c>
      <c r="M337" s="121">
        <v>0</v>
      </c>
      <c r="N337" s="121">
        <v>0</v>
      </c>
      <c r="O337" s="121">
        <v>0.84672000000000003</v>
      </c>
      <c r="P337" s="121">
        <v>5696.5978499999992</v>
      </c>
      <c r="Q337" s="121">
        <v>0</v>
      </c>
      <c r="R337" s="170">
        <v>5696.5978499999992</v>
      </c>
      <c r="S337" s="7"/>
      <c r="T337" s="7"/>
      <c r="U337" s="7"/>
      <c r="V337" s="7"/>
      <c r="W337" s="7"/>
      <c r="X337" s="7"/>
      <c r="Y337" s="7"/>
      <c r="Z337" s="7"/>
      <c r="AA337" s="7"/>
      <c r="AB337" s="7"/>
    </row>
    <row r="338" spans="1:28" ht="13.2">
      <c r="A338" s="167"/>
      <c r="B338" s="167"/>
      <c r="C338" s="167"/>
      <c r="D338" s="163" t="s">
        <v>277</v>
      </c>
      <c r="E338" s="163">
        <v>258</v>
      </c>
      <c r="F338" s="164">
        <v>0</v>
      </c>
      <c r="G338" s="165">
        <v>0</v>
      </c>
      <c r="H338" s="165">
        <v>0</v>
      </c>
      <c r="I338" s="165">
        <v>0</v>
      </c>
      <c r="J338" s="165">
        <v>0</v>
      </c>
      <c r="K338" s="165">
        <v>0</v>
      </c>
      <c r="L338" s="165">
        <v>0</v>
      </c>
      <c r="M338" s="165">
        <v>0</v>
      </c>
      <c r="N338" s="165">
        <v>0</v>
      </c>
      <c r="O338" s="165">
        <v>0</v>
      </c>
      <c r="P338" s="165">
        <v>196.17042000000001</v>
      </c>
      <c r="Q338" s="165">
        <v>0</v>
      </c>
      <c r="R338" s="166">
        <v>196.17042000000001</v>
      </c>
      <c r="S338" s="7"/>
      <c r="T338" s="7"/>
      <c r="U338" s="7"/>
      <c r="V338" s="7"/>
      <c r="W338" s="7"/>
      <c r="X338" s="7"/>
      <c r="Y338" s="7"/>
      <c r="Z338" s="7"/>
      <c r="AA338" s="7"/>
      <c r="AB338" s="7"/>
    </row>
    <row r="339" spans="1:28" ht="13.2">
      <c r="A339" s="167"/>
      <c r="B339" s="167"/>
      <c r="C339" s="163" t="s">
        <v>137</v>
      </c>
      <c r="D339" s="163" t="s">
        <v>138</v>
      </c>
      <c r="E339" s="163">
        <v>41</v>
      </c>
      <c r="F339" s="164">
        <v>0</v>
      </c>
      <c r="G339" s="165">
        <v>0</v>
      </c>
      <c r="H339" s="165">
        <v>0</v>
      </c>
      <c r="I339" s="165">
        <v>1.192E-2</v>
      </c>
      <c r="J339" s="165">
        <v>0</v>
      </c>
      <c r="K339" s="165">
        <v>1.192E-2</v>
      </c>
      <c r="L339" s="165">
        <v>0</v>
      </c>
      <c r="M339" s="165">
        <v>0</v>
      </c>
      <c r="N339" s="165">
        <v>0</v>
      </c>
      <c r="O339" s="165">
        <v>1.192E-2</v>
      </c>
      <c r="P339" s="165">
        <v>7097.6742199999999</v>
      </c>
      <c r="Q339" s="165">
        <v>0</v>
      </c>
      <c r="R339" s="166">
        <v>7097.6742199999999</v>
      </c>
      <c r="S339" s="7"/>
      <c r="T339" s="7"/>
      <c r="U339" s="7"/>
      <c r="V339" s="7"/>
      <c r="W339" s="7"/>
      <c r="X339" s="7"/>
      <c r="Y339" s="7"/>
      <c r="Z339" s="7"/>
      <c r="AA339" s="7"/>
      <c r="AB339" s="7"/>
    </row>
    <row r="340" spans="1:28" ht="13.2">
      <c r="A340" s="167"/>
      <c r="B340" s="167"/>
      <c r="C340" s="167"/>
      <c r="D340" s="167"/>
      <c r="E340" s="168">
        <v>145</v>
      </c>
      <c r="F340" s="169">
        <v>0</v>
      </c>
      <c r="G340" s="121">
        <v>0</v>
      </c>
      <c r="H340" s="121">
        <v>0</v>
      </c>
      <c r="I340" s="121">
        <v>3.5241100000000003</v>
      </c>
      <c r="J340" s="121">
        <v>0</v>
      </c>
      <c r="K340" s="121">
        <v>3.5241100000000003</v>
      </c>
      <c r="L340" s="121">
        <v>0</v>
      </c>
      <c r="M340" s="121">
        <v>0</v>
      </c>
      <c r="N340" s="121">
        <v>0</v>
      </c>
      <c r="O340" s="121">
        <v>3.5241100000000003</v>
      </c>
      <c r="P340" s="121">
        <v>5303.0803800000003</v>
      </c>
      <c r="Q340" s="121">
        <v>0</v>
      </c>
      <c r="R340" s="170">
        <v>5303.0803800000003</v>
      </c>
      <c r="S340" s="7"/>
      <c r="T340" s="7"/>
      <c r="U340" s="7"/>
      <c r="V340" s="7"/>
      <c r="W340" s="7"/>
      <c r="X340" s="7"/>
      <c r="Y340" s="7"/>
      <c r="Z340" s="7"/>
      <c r="AA340" s="7"/>
      <c r="AB340" s="7"/>
    </row>
    <row r="341" spans="1:28" ht="13.2">
      <c r="A341" s="167"/>
      <c r="B341" s="167"/>
      <c r="C341" s="163" t="s">
        <v>16</v>
      </c>
      <c r="D341" s="163" t="s">
        <v>139</v>
      </c>
      <c r="E341" s="163">
        <v>59</v>
      </c>
      <c r="F341" s="164">
        <v>0</v>
      </c>
      <c r="G341" s="165">
        <v>0</v>
      </c>
      <c r="H341" s="165">
        <v>0</v>
      </c>
      <c r="I341" s="165">
        <v>10.75811</v>
      </c>
      <c r="J341" s="165">
        <v>0</v>
      </c>
      <c r="K341" s="165">
        <v>10.75811</v>
      </c>
      <c r="L341" s="165">
        <v>0</v>
      </c>
      <c r="M341" s="165">
        <v>0</v>
      </c>
      <c r="N341" s="165">
        <v>0</v>
      </c>
      <c r="O341" s="165">
        <v>10.75811</v>
      </c>
      <c r="P341" s="165">
        <v>9300.2892100000008</v>
      </c>
      <c r="Q341" s="165">
        <v>0</v>
      </c>
      <c r="R341" s="166">
        <v>9300.2892100000008</v>
      </c>
      <c r="S341" s="7"/>
      <c r="T341" s="7"/>
      <c r="U341" s="7"/>
      <c r="V341" s="7"/>
      <c r="W341" s="7"/>
      <c r="X341" s="7"/>
      <c r="Y341" s="7"/>
      <c r="Z341" s="7"/>
      <c r="AA341" s="7"/>
      <c r="AB341" s="7"/>
    </row>
    <row r="342" spans="1:28" ht="13.2">
      <c r="A342" s="167"/>
      <c r="B342" s="167"/>
      <c r="C342" s="167"/>
      <c r="D342" s="167"/>
      <c r="E342" s="168">
        <v>137</v>
      </c>
      <c r="F342" s="169">
        <v>0</v>
      </c>
      <c r="G342" s="121">
        <v>0</v>
      </c>
      <c r="H342" s="121">
        <v>0</v>
      </c>
      <c r="I342" s="121">
        <v>0</v>
      </c>
      <c r="J342" s="121">
        <v>0</v>
      </c>
      <c r="K342" s="121">
        <v>0</v>
      </c>
      <c r="L342" s="121">
        <v>0</v>
      </c>
      <c r="M342" s="121">
        <v>0</v>
      </c>
      <c r="N342" s="121">
        <v>0</v>
      </c>
      <c r="O342" s="121">
        <v>0</v>
      </c>
      <c r="P342" s="121">
        <v>47.803269999999998</v>
      </c>
      <c r="Q342" s="121">
        <v>0</v>
      </c>
      <c r="R342" s="170">
        <v>47.803269999999998</v>
      </c>
      <c r="S342" s="7"/>
      <c r="T342" s="7"/>
      <c r="U342" s="7"/>
      <c r="V342" s="7"/>
      <c r="W342" s="7"/>
      <c r="X342" s="7"/>
      <c r="Y342" s="7"/>
      <c r="Z342" s="7"/>
      <c r="AA342" s="7"/>
      <c r="AB342" s="7"/>
    </row>
    <row r="343" spans="1:28" ht="13.2">
      <c r="A343" s="167"/>
      <c r="B343" s="167"/>
      <c r="C343" s="167"/>
      <c r="D343" s="167"/>
      <c r="E343" s="168">
        <v>138</v>
      </c>
      <c r="F343" s="169">
        <v>0</v>
      </c>
      <c r="G343" s="121">
        <v>0</v>
      </c>
      <c r="H343" s="121">
        <v>0</v>
      </c>
      <c r="I343" s="121">
        <v>56.719650000000001</v>
      </c>
      <c r="J343" s="121">
        <v>0</v>
      </c>
      <c r="K343" s="121">
        <v>56.719650000000001</v>
      </c>
      <c r="L343" s="121">
        <v>0</v>
      </c>
      <c r="M343" s="121">
        <v>0</v>
      </c>
      <c r="N343" s="121">
        <v>0</v>
      </c>
      <c r="O343" s="121">
        <v>56.719650000000001</v>
      </c>
      <c r="P343" s="121">
        <v>15195.452140000001</v>
      </c>
      <c r="Q343" s="121">
        <v>0</v>
      </c>
      <c r="R343" s="170">
        <v>15195.452140000001</v>
      </c>
      <c r="S343" s="7"/>
      <c r="T343" s="7"/>
      <c r="U343" s="7"/>
      <c r="V343" s="7"/>
      <c r="W343" s="7"/>
      <c r="X343" s="7"/>
      <c r="Y343" s="7"/>
      <c r="Z343" s="7"/>
      <c r="AA343" s="7"/>
      <c r="AB343" s="7"/>
    </row>
    <row r="344" spans="1:28" ht="13.2">
      <c r="A344" s="167"/>
      <c r="B344" s="167"/>
      <c r="C344" s="167"/>
      <c r="D344" s="167"/>
      <c r="E344" s="168">
        <v>232</v>
      </c>
      <c r="F344" s="169">
        <v>0</v>
      </c>
      <c r="G344" s="121">
        <v>0</v>
      </c>
      <c r="H344" s="121">
        <v>0</v>
      </c>
      <c r="I344" s="121">
        <v>9.486E-2</v>
      </c>
      <c r="J344" s="121">
        <v>0</v>
      </c>
      <c r="K344" s="121">
        <v>9.486E-2</v>
      </c>
      <c r="L344" s="121">
        <v>0</v>
      </c>
      <c r="M344" s="121">
        <v>0</v>
      </c>
      <c r="N344" s="121">
        <v>0</v>
      </c>
      <c r="O344" s="121">
        <v>9.486E-2</v>
      </c>
      <c r="P344" s="121">
        <v>2401.6426299999998</v>
      </c>
      <c r="Q344" s="121">
        <v>0</v>
      </c>
      <c r="R344" s="170">
        <v>2401.6426299999998</v>
      </c>
      <c r="S344" s="7"/>
      <c r="T344" s="7"/>
      <c r="U344" s="7"/>
      <c r="V344" s="7"/>
      <c r="W344" s="7"/>
      <c r="X344" s="7"/>
      <c r="Y344" s="7"/>
      <c r="Z344" s="7"/>
      <c r="AA344" s="7"/>
      <c r="AB344" s="7"/>
    </row>
    <row r="345" spans="1:28" ht="13.2">
      <c r="A345" s="167"/>
      <c r="B345" s="167"/>
      <c r="C345" s="167"/>
      <c r="D345" s="167"/>
      <c r="E345" s="168">
        <v>234</v>
      </c>
      <c r="F345" s="169">
        <v>0</v>
      </c>
      <c r="G345" s="121">
        <v>0</v>
      </c>
      <c r="H345" s="121">
        <v>0</v>
      </c>
      <c r="I345" s="121">
        <v>3.0900799999999999</v>
      </c>
      <c r="J345" s="121">
        <v>0</v>
      </c>
      <c r="K345" s="121">
        <v>3.0900799999999999</v>
      </c>
      <c r="L345" s="121">
        <v>0</v>
      </c>
      <c r="M345" s="121">
        <v>0</v>
      </c>
      <c r="N345" s="121">
        <v>0</v>
      </c>
      <c r="O345" s="121">
        <v>3.0900799999999999</v>
      </c>
      <c r="P345" s="121">
        <v>2438.97568</v>
      </c>
      <c r="Q345" s="121">
        <v>0</v>
      </c>
      <c r="R345" s="170">
        <v>2438.97568</v>
      </c>
      <c r="S345" s="7"/>
      <c r="T345" s="7"/>
      <c r="U345" s="7"/>
      <c r="V345" s="7"/>
      <c r="W345" s="7"/>
      <c r="X345" s="7"/>
      <c r="Y345" s="7"/>
      <c r="Z345" s="7"/>
      <c r="AA345" s="7"/>
      <c r="AB345" s="7"/>
    </row>
    <row r="346" spans="1:28" ht="13.2">
      <c r="A346" s="167"/>
      <c r="B346" s="167"/>
      <c r="C346" s="167"/>
      <c r="D346" s="163" t="s">
        <v>140</v>
      </c>
      <c r="E346" s="163">
        <v>66</v>
      </c>
      <c r="F346" s="164">
        <v>0</v>
      </c>
      <c r="G346" s="165">
        <v>0</v>
      </c>
      <c r="H346" s="165">
        <v>0</v>
      </c>
      <c r="I346" s="165">
        <v>25.770720000000001</v>
      </c>
      <c r="J346" s="165">
        <v>0</v>
      </c>
      <c r="K346" s="165">
        <v>25.770720000000001</v>
      </c>
      <c r="L346" s="165">
        <v>0</v>
      </c>
      <c r="M346" s="165">
        <v>0</v>
      </c>
      <c r="N346" s="165">
        <v>0</v>
      </c>
      <c r="O346" s="165">
        <v>25.770720000000001</v>
      </c>
      <c r="P346" s="165">
        <v>4730.7046399999999</v>
      </c>
      <c r="Q346" s="165">
        <v>0</v>
      </c>
      <c r="R346" s="166">
        <v>4730.7046399999999</v>
      </c>
      <c r="S346" s="7"/>
      <c r="T346" s="7"/>
      <c r="U346" s="7"/>
      <c r="V346" s="7"/>
      <c r="W346" s="7"/>
      <c r="X346" s="7"/>
      <c r="Y346" s="7"/>
      <c r="Z346" s="7"/>
      <c r="AA346" s="7"/>
      <c r="AB346" s="7"/>
    </row>
    <row r="347" spans="1:28" ht="13.2">
      <c r="A347" s="167"/>
      <c r="B347" s="167"/>
      <c r="C347" s="167"/>
      <c r="D347" s="163" t="s">
        <v>141</v>
      </c>
      <c r="E347" s="163">
        <v>140</v>
      </c>
      <c r="F347" s="164">
        <v>0</v>
      </c>
      <c r="G347" s="165">
        <v>0</v>
      </c>
      <c r="H347" s="165">
        <v>0</v>
      </c>
      <c r="I347" s="165">
        <v>11.800610000000001</v>
      </c>
      <c r="J347" s="165">
        <v>0</v>
      </c>
      <c r="K347" s="165">
        <v>11.800610000000001</v>
      </c>
      <c r="L347" s="165">
        <v>0</v>
      </c>
      <c r="M347" s="165">
        <v>0</v>
      </c>
      <c r="N347" s="165">
        <v>0</v>
      </c>
      <c r="O347" s="165">
        <v>11.800610000000001</v>
      </c>
      <c r="P347" s="165">
        <v>5509.5223299999998</v>
      </c>
      <c r="Q347" s="165">
        <v>0</v>
      </c>
      <c r="R347" s="166">
        <v>5509.5223299999998</v>
      </c>
      <c r="S347" s="7"/>
      <c r="T347" s="7"/>
      <c r="U347" s="7"/>
      <c r="V347" s="7"/>
      <c r="W347" s="7"/>
      <c r="X347" s="7"/>
      <c r="Y347" s="7"/>
      <c r="Z347" s="7"/>
      <c r="AA347" s="7"/>
      <c r="AB347" s="7"/>
    </row>
    <row r="348" spans="1:28" ht="13.2">
      <c r="A348" s="167"/>
      <c r="B348" s="167"/>
      <c r="C348" s="167"/>
      <c r="D348" s="163" t="s">
        <v>144</v>
      </c>
      <c r="E348" s="163">
        <v>174</v>
      </c>
      <c r="F348" s="164">
        <v>0</v>
      </c>
      <c r="G348" s="165">
        <v>0</v>
      </c>
      <c r="H348" s="165">
        <v>0</v>
      </c>
      <c r="I348" s="165">
        <v>2.3311700000000002</v>
      </c>
      <c r="J348" s="165">
        <v>0</v>
      </c>
      <c r="K348" s="165">
        <v>2.3311700000000002</v>
      </c>
      <c r="L348" s="165">
        <v>0</v>
      </c>
      <c r="M348" s="165">
        <v>0</v>
      </c>
      <c r="N348" s="165">
        <v>0</v>
      </c>
      <c r="O348" s="165">
        <v>2.3311700000000002</v>
      </c>
      <c r="P348" s="165">
        <v>5252.6462999999994</v>
      </c>
      <c r="Q348" s="165">
        <v>0</v>
      </c>
      <c r="R348" s="166">
        <v>5252.6462999999994</v>
      </c>
      <c r="S348" s="7"/>
      <c r="T348" s="7"/>
      <c r="U348" s="7"/>
      <c r="V348" s="7"/>
      <c r="W348" s="7"/>
      <c r="X348" s="7"/>
      <c r="Y348" s="7"/>
      <c r="Z348" s="7"/>
      <c r="AA348" s="7"/>
      <c r="AB348" s="7"/>
    </row>
    <row r="349" spans="1:28" ht="13.2">
      <c r="A349" s="167"/>
      <c r="B349" s="167"/>
      <c r="C349" s="167"/>
      <c r="D349" s="163" t="s">
        <v>145</v>
      </c>
      <c r="E349" s="163">
        <v>190</v>
      </c>
      <c r="F349" s="164">
        <v>0</v>
      </c>
      <c r="G349" s="165">
        <v>0</v>
      </c>
      <c r="H349" s="165">
        <v>0</v>
      </c>
      <c r="I349" s="165">
        <v>2.938E-2</v>
      </c>
      <c r="J349" s="165">
        <v>0</v>
      </c>
      <c r="K349" s="165">
        <v>2.938E-2</v>
      </c>
      <c r="L349" s="165">
        <v>0</v>
      </c>
      <c r="M349" s="165">
        <v>0</v>
      </c>
      <c r="N349" s="165">
        <v>0</v>
      </c>
      <c r="O349" s="165">
        <v>2.938E-2</v>
      </c>
      <c r="P349" s="165">
        <v>4692.3085099999998</v>
      </c>
      <c r="Q349" s="165">
        <v>0</v>
      </c>
      <c r="R349" s="166">
        <v>4692.3085099999998</v>
      </c>
      <c r="S349" s="7"/>
      <c r="T349" s="7"/>
      <c r="U349" s="7"/>
      <c r="V349" s="7"/>
      <c r="W349" s="7"/>
      <c r="X349" s="7"/>
      <c r="Y349" s="7"/>
      <c r="Z349" s="7"/>
      <c r="AA349" s="7"/>
      <c r="AB349" s="7"/>
    </row>
    <row r="350" spans="1:28" ht="13.2">
      <c r="A350" s="167"/>
      <c r="B350" s="167"/>
      <c r="C350" s="167"/>
      <c r="D350" s="163" t="s">
        <v>146</v>
      </c>
      <c r="E350" s="163">
        <v>139</v>
      </c>
      <c r="F350" s="164">
        <v>0</v>
      </c>
      <c r="G350" s="165">
        <v>0</v>
      </c>
      <c r="H350" s="165">
        <v>0</v>
      </c>
      <c r="I350" s="165">
        <v>0.25788</v>
      </c>
      <c r="J350" s="165">
        <v>0</v>
      </c>
      <c r="K350" s="165">
        <v>0.25788</v>
      </c>
      <c r="L350" s="165">
        <v>0</v>
      </c>
      <c r="M350" s="165">
        <v>0</v>
      </c>
      <c r="N350" s="165">
        <v>0</v>
      </c>
      <c r="O350" s="165">
        <v>0.25788</v>
      </c>
      <c r="P350" s="165">
        <v>3275.1003700000001</v>
      </c>
      <c r="Q350" s="165">
        <v>0</v>
      </c>
      <c r="R350" s="166">
        <v>3275.1003700000001</v>
      </c>
      <c r="S350" s="7"/>
      <c r="T350" s="7"/>
      <c r="U350" s="7"/>
      <c r="V350" s="7"/>
      <c r="W350" s="7"/>
      <c r="X350" s="7"/>
      <c r="Y350" s="7"/>
      <c r="Z350" s="7"/>
      <c r="AA350" s="7"/>
      <c r="AB350" s="7"/>
    </row>
    <row r="351" spans="1:28" ht="13.2">
      <c r="A351" s="167"/>
      <c r="B351" s="167"/>
      <c r="C351" s="167"/>
      <c r="D351" s="163" t="s">
        <v>147</v>
      </c>
      <c r="E351" s="163">
        <v>249</v>
      </c>
      <c r="F351" s="164">
        <v>0</v>
      </c>
      <c r="G351" s="165">
        <v>0</v>
      </c>
      <c r="H351" s="165">
        <v>0</v>
      </c>
      <c r="I351" s="165">
        <v>0</v>
      </c>
      <c r="J351" s="165">
        <v>0</v>
      </c>
      <c r="K351" s="165">
        <v>0</v>
      </c>
      <c r="L351" s="165">
        <v>236.00004999999999</v>
      </c>
      <c r="M351" s="165">
        <v>0</v>
      </c>
      <c r="N351" s="165">
        <v>236.00004999999999</v>
      </c>
      <c r="O351" s="165">
        <v>236.00004999999999</v>
      </c>
      <c r="P351" s="165">
        <v>962.43436999999994</v>
      </c>
      <c r="Q351" s="165">
        <v>0</v>
      </c>
      <c r="R351" s="166">
        <v>962.43436999999994</v>
      </c>
      <c r="S351" s="7"/>
      <c r="T351" s="7"/>
      <c r="U351" s="7"/>
      <c r="V351" s="7"/>
      <c r="W351" s="7"/>
      <c r="X351" s="7"/>
      <c r="Y351" s="7"/>
      <c r="Z351" s="7"/>
      <c r="AA351" s="7"/>
      <c r="AB351" s="7"/>
    </row>
    <row r="352" spans="1:28" ht="13.2">
      <c r="A352" s="167"/>
      <c r="B352" s="167"/>
      <c r="C352" s="167"/>
      <c r="D352" s="163" t="s">
        <v>148</v>
      </c>
      <c r="E352" s="163">
        <v>204</v>
      </c>
      <c r="F352" s="164">
        <v>0</v>
      </c>
      <c r="G352" s="165">
        <v>0</v>
      </c>
      <c r="H352" s="165">
        <v>0</v>
      </c>
      <c r="I352" s="165">
        <v>0.77342999999999995</v>
      </c>
      <c r="J352" s="165">
        <v>0</v>
      </c>
      <c r="K352" s="165">
        <v>0.77342999999999995</v>
      </c>
      <c r="L352" s="165">
        <v>0</v>
      </c>
      <c r="M352" s="165">
        <v>0</v>
      </c>
      <c r="N352" s="165">
        <v>0</v>
      </c>
      <c r="O352" s="165">
        <v>0.77342999999999995</v>
      </c>
      <c r="P352" s="165">
        <v>4621.7603799999997</v>
      </c>
      <c r="Q352" s="165">
        <v>0</v>
      </c>
      <c r="R352" s="166">
        <v>4621.7603799999997</v>
      </c>
      <c r="S352" s="7"/>
      <c r="T352" s="7"/>
      <c r="U352" s="7"/>
      <c r="V352" s="7"/>
      <c r="W352" s="7"/>
      <c r="X352" s="7"/>
      <c r="Y352" s="7"/>
      <c r="Z352" s="7"/>
      <c r="AA352" s="7"/>
      <c r="AB352" s="7"/>
    </row>
    <row r="353" spans="1:28" ht="13.2">
      <c r="A353" s="167"/>
      <c r="B353" s="167"/>
      <c r="C353" s="167"/>
      <c r="D353" s="163" t="s">
        <v>150</v>
      </c>
      <c r="E353" s="163">
        <v>180</v>
      </c>
      <c r="F353" s="164">
        <v>0</v>
      </c>
      <c r="G353" s="165">
        <v>0</v>
      </c>
      <c r="H353" s="165">
        <v>0</v>
      </c>
      <c r="I353" s="165">
        <v>25.456990000000001</v>
      </c>
      <c r="J353" s="165">
        <v>0</v>
      </c>
      <c r="K353" s="165">
        <v>25.456990000000001</v>
      </c>
      <c r="L353" s="165">
        <v>0</v>
      </c>
      <c r="M353" s="165">
        <v>0</v>
      </c>
      <c r="N353" s="165">
        <v>0</v>
      </c>
      <c r="O353" s="165">
        <v>25.456990000000001</v>
      </c>
      <c r="P353" s="165">
        <v>11754.234480000001</v>
      </c>
      <c r="Q353" s="165">
        <v>0</v>
      </c>
      <c r="R353" s="166">
        <v>11754.234480000001</v>
      </c>
      <c r="S353" s="7"/>
      <c r="T353" s="7"/>
      <c r="U353" s="7"/>
      <c r="V353" s="7"/>
      <c r="W353" s="7"/>
      <c r="X353" s="7"/>
      <c r="Y353" s="7"/>
      <c r="Z353" s="7"/>
      <c r="AA353" s="7"/>
      <c r="AB353" s="7"/>
    </row>
    <row r="354" spans="1:28" ht="13.2">
      <c r="A354" s="167"/>
      <c r="B354" s="167"/>
      <c r="C354" s="167"/>
      <c r="D354" s="163" t="s">
        <v>151</v>
      </c>
      <c r="E354" s="163">
        <v>47</v>
      </c>
      <c r="F354" s="164">
        <v>0</v>
      </c>
      <c r="G354" s="165">
        <v>0</v>
      </c>
      <c r="H354" s="165">
        <v>0</v>
      </c>
      <c r="I354" s="165">
        <v>13.618270000000001</v>
      </c>
      <c r="J354" s="165">
        <v>0</v>
      </c>
      <c r="K354" s="165">
        <v>13.618270000000001</v>
      </c>
      <c r="L354" s="165">
        <v>0</v>
      </c>
      <c r="M354" s="165">
        <v>0</v>
      </c>
      <c r="N354" s="165">
        <v>0</v>
      </c>
      <c r="O354" s="165">
        <v>13.618270000000001</v>
      </c>
      <c r="P354" s="165">
        <v>14743.601769999999</v>
      </c>
      <c r="Q354" s="165">
        <v>0</v>
      </c>
      <c r="R354" s="166">
        <v>14743.601769999999</v>
      </c>
      <c r="S354" s="7"/>
      <c r="T354" s="7"/>
      <c r="U354" s="7"/>
      <c r="V354" s="7"/>
      <c r="W354" s="7"/>
      <c r="X354" s="7"/>
      <c r="Y354" s="7"/>
      <c r="Z354" s="7"/>
      <c r="AA354" s="7"/>
      <c r="AB354" s="7"/>
    </row>
    <row r="355" spans="1:28" ht="13.2">
      <c r="A355" s="167"/>
      <c r="B355" s="167"/>
      <c r="C355" s="167"/>
      <c r="D355" s="167"/>
      <c r="E355" s="168">
        <v>60</v>
      </c>
      <c r="F355" s="169">
        <v>0</v>
      </c>
      <c r="G355" s="121">
        <v>0</v>
      </c>
      <c r="H355" s="121">
        <v>0</v>
      </c>
      <c r="I355" s="121">
        <v>0</v>
      </c>
      <c r="J355" s="121">
        <v>0</v>
      </c>
      <c r="K355" s="121">
        <v>0</v>
      </c>
      <c r="L355" s="121">
        <v>0</v>
      </c>
      <c r="M355" s="121">
        <v>0</v>
      </c>
      <c r="N355" s="121">
        <v>0</v>
      </c>
      <c r="O355" s="121">
        <v>0</v>
      </c>
      <c r="P355" s="121">
        <v>5294.7867699999997</v>
      </c>
      <c r="Q355" s="121">
        <v>0</v>
      </c>
      <c r="R355" s="170">
        <v>5294.7867699999997</v>
      </c>
      <c r="S355" s="7"/>
      <c r="T355" s="7"/>
      <c r="U355" s="7"/>
      <c r="V355" s="7"/>
      <c r="W355" s="7"/>
      <c r="X355" s="7"/>
      <c r="Y355" s="7"/>
      <c r="Z355" s="7"/>
      <c r="AA355" s="7"/>
      <c r="AB355" s="7"/>
    </row>
    <row r="356" spans="1:28" ht="13.2">
      <c r="A356" s="167"/>
      <c r="B356" s="167"/>
      <c r="C356" s="167"/>
      <c r="D356" s="167"/>
      <c r="E356" s="168">
        <v>143</v>
      </c>
      <c r="F356" s="169">
        <v>0</v>
      </c>
      <c r="G356" s="121">
        <v>0</v>
      </c>
      <c r="H356" s="121">
        <v>0</v>
      </c>
      <c r="I356" s="121">
        <v>6.0599999999999994E-3</v>
      </c>
      <c r="J356" s="121">
        <v>0</v>
      </c>
      <c r="K356" s="121">
        <v>6.0599999999999994E-3</v>
      </c>
      <c r="L356" s="121">
        <v>0</v>
      </c>
      <c r="M356" s="121">
        <v>0</v>
      </c>
      <c r="N356" s="121">
        <v>0</v>
      </c>
      <c r="O356" s="121">
        <v>6.0599999999999994E-3</v>
      </c>
      <c r="P356" s="121">
        <v>2120.7075399999999</v>
      </c>
      <c r="Q356" s="121">
        <v>0</v>
      </c>
      <c r="R356" s="170">
        <v>2120.7075399999999</v>
      </c>
      <c r="S356" s="7"/>
      <c r="T356" s="7"/>
      <c r="U356" s="7"/>
      <c r="V356" s="7"/>
      <c r="W356" s="7"/>
      <c r="X356" s="7"/>
      <c r="Y356" s="7"/>
      <c r="Z356" s="7"/>
      <c r="AA356" s="7"/>
      <c r="AB356" s="7"/>
    </row>
    <row r="357" spans="1:28" ht="13.2">
      <c r="A357" s="167"/>
      <c r="B357" s="167"/>
      <c r="C357" s="167"/>
      <c r="D357" s="163" t="s">
        <v>152</v>
      </c>
      <c r="E357" s="163">
        <v>51</v>
      </c>
      <c r="F357" s="164">
        <v>0</v>
      </c>
      <c r="G357" s="165">
        <v>0</v>
      </c>
      <c r="H357" s="165">
        <v>0</v>
      </c>
      <c r="I357" s="165">
        <v>33.308860000000003</v>
      </c>
      <c r="J357" s="165">
        <v>0</v>
      </c>
      <c r="K357" s="165">
        <v>33.308860000000003</v>
      </c>
      <c r="L357" s="165">
        <v>0</v>
      </c>
      <c r="M357" s="165">
        <v>0</v>
      </c>
      <c r="N357" s="165">
        <v>0</v>
      </c>
      <c r="O357" s="165">
        <v>33.308860000000003</v>
      </c>
      <c r="P357" s="165">
        <v>13839.351269999999</v>
      </c>
      <c r="Q357" s="165">
        <v>0</v>
      </c>
      <c r="R357" s="166">
        <v>13839.351269999999</v>
      </c>
      <c r="S357" s="7"/>
      <c r="T357" s="7"/>
      <c r="U357" s="7"/>
      <c r="V357" s="7"/>
      <c r="W357" s="7"/>
      <c r="X357" s="7"/>
      <c r="Y357" s="7"/>
      <c r="Z357" s="7"/>
      <c r="AA357" s="7"/>
      <c r="AB357" s="7"/>
    </row>
    <row r="358" spans="1:28" ht="13.2">
      <c r="A358" s="167"/>
      <c r="B358" s="167"/>
      <c r="C358" s="167"/>
      <c r="D358" s="167"/>
      <c r="E358" s="168">
        <v>141</v>
      </c>
      <c r="F358" s="169">
        <v>0</v>
      </c>
      <c r="G358" s="121">
        <v>0</v>
      </c>
      <c r="H358" s="121">
        <v>0</v>
      </c>
      <c r="I358" s="121">
        <v>22.439259999999997</v>
      </c>
      <c r="J358" s="121">
        <v>0</v>
      </c>
      <c r="K358" s="121">
        <v>22.439259999999997</v>
      </c>
      <c r="L358" s="121">
        <v>0</v>
      </c>
      <c r="M358" s="121">
        <v>0</v>
      </c>
      <c r="N358" s="121">
        <v>0</v>
      </c>
      <c r="O358" s="121">
        <v>22.439259999999997</v>
      </c>
      <c r="P358" s="121">
        <v>2391.47336</v>
      </c>
      <c r="Q358" s="121">
        <v>0</v>
      </c>
      <c r="R358" s="170">
        <v>2391.47336</v>
      </c>
      <c r="S358" s="7"/>
      <c r="T358" s="7"/>
      <c r="U358" s="7"/>
      <c r="V358" s="7"/>
      <c r="W358" s="7"/>
      <c r="X358" s="7"/>
      <c r="Y358" s="7"/>
      <c r="Z358" s="7"/>
      <c r="AA358" s="7"/>
      <c r="AB358" s="7"/>
    </row>
    <row r="359" spans="1:28" ht="13.2">
      <c r="A359" s="167"/>
      <c r="B359" s="167"/>
      <c r="C359" s="167"/>
      <c r="D359" s="167"/>
      <c r="E359" s="168">
        <v>229</v>
      </c>
      <c r="F359" s="169">
        <v>0</v>
      </c>
      <c r="G359" s="121">
        <v>0</v>
      </c>
      <c r="H359" s="121">
        <v>0</v>
      </c>
      <c r="I359" s="121">
        <v>2.3538399999999999</v>
      </c>
      <c r="J359" s="121">
        <v>0</v>
      </c>
      <c r="K359" s="121">
        <v>2.3538399999999999</v>
      </c>
      <c r="L359" s="121">
        <v>0</v>
      </c>
      <c r="M359" s="121">
        <v>0</v>
      </c>
      <c r="N359" s="121">
        <v>0</v>
      </c>
      <c r="O359" s="121">
        <v>2.3538399999999999</v>
      </c>
      <c r="P359" s="121">
        <v>5021.4114099999997</v>
      </c>
      <c r="Q359" s="121">
        <v>0</v>
      </c>
      <c r="R359" s="170">
        <v>5021.4114099999997</v>
      </c>
      <c r="S359" s="7"/>
      <c r="T359" s="7"/>
      <c r="U359" s="7"/>
      <c r="V359" s="7"/>
      <c r="W359" s="7"/>
      <c r="X359" s="7"/>
      <c r="Y359" s="7"/>
      <c r="Z359" s="7"/>
      <c r="AA359" s="7"/>
      <c r="AB359" s="7"/>
    </row>
    <row r="360" spans="1:28" ht="13.2">
      <c r="A360" s="167"/>
      <c r="B360" s="167"/>
      <c r="C360" s="167"/>
      <c r="D360" s="163" t="s">
        <v>153</v>
      </c>
      <c r="E360" s="163">
        <v>54</v>
      </c>
      <c r="F360" s="164">
        <v>0</v>
      </c>
      <c r="G360" s="165">
        <v>0</v>
      </c>
      <c r="H360" s="165">
        <v>0</v>
      </c>
      <c r="I360" s="165">
        <v>0</v>
      </c>
      <c r="J360" s="165">
        <v>0</v>
      </c>
      <c r="K360" s="165">
        <v>0</v>
      </c>
      <c r="L360" s="165">
        <v>0</v>
      </c>
      <c r="M360" s="165">
        <v>0</v>
      </c>
      <c r="N360" s="165">
        <v>0</v>
      </c>
      <c r="O360" s="165">
        <v>0</v>
      </c>
      <c r="P360" s="165">
        <v>5933.0313299999998</v>
      </c>
      <c r="Q360" s="165">
        <v>0</v>
      </c>
      <c r="R360" s="166">
        <v>5933.0313299999998</v>
      </c>
      <c r="S360" s="7"/>
      <c r="T360" s="7"/>
      <c r="U360" s="7"/>
      <c r="V360" s="7"/>
      <c r="W360" s="7"/>
      <c r="X360" s="7"/>
      <c r="Y360" s="7"/>
      <c r="Z360" s="7"/>
      <c r="AA360" s="7"/>
      <c r="AB360" s="7"/>
    </row>
    <row r="361" spans="1:28" ht="13.2">
      <c r="A361" s="167"/>
      <c r="B361" s="167"/>
      <c r="C361" s="167"/>
      <c r="D361" s="163" t="s">
        <v>155</v>
      </c>
      <c r="E361" s="163">
        <v>242</v>
      </c>
      <c r="F361" s="164">
        <v>0</v>
      </c>
      <c r="G361" s="165">
        <v>0</v>
      </c>
      <c r="H361" s="165">
        <v>0</v>
      </c>
      <c r="I361" s="165">
        <v>0.13337000000000002</v>
      </c>
      <c r="J361" s="165">
        <v>0</v>
      </c>
      <c r="K361" s="165">
        <v>0.13337000000000002</v>
      </c>
      <c r="L361" s="165">
        <v>0</v>
      </c>
      <c r="M361" s="165">
        <v>0</v>
      </c>
      <c r="N361" s="165">
        <v>0</v>
      </c>
      <c r="O361" s="165">
        <v>0.13337000000000002</v>
      </c>
      <c r="P361" s="165">
        <v>2729.5242799999996</v>
      </c>
      <c r="Q361" s="165">
        <v>0</v>
      </c>
      <c r="R361" s="166">
        <v>2729.5242799999996</v>
      </c>
      <c r="S361" s="7"/>
      <c r="T361" s="7"/>
      <c r="U361" s="7"/>
      <c r="V361" s="7"/>
      <c r="W361" s="7"/>
      <c r="X361" s="7"/>
      <c r="Y361" s="7"/>
      <c r="Z361" s="7"/>
      <c r="AA361" s="7"/>
      <c r="AB361" s="7"/>
    </row>
    <row r="362" spans="1:28" ht="13.2">
      <c r="A362" s="167"/>
      <c r="B362" s="167"/>
      <c r="C362" s="167"/>
      <c r="D362" s="163" t="s">
        <v>156</v>
      </c>
      <c r="E362" s="163">
        <v>1</v>
      </c>
      <c r="F362" s="164">
        <v>0</v>
      </c>
      <c r="G362" s="165">
        <v>0</v>
      </c>
      <c r="H362" s="165">
        <v>0</v>
      </c>
      <c r="I362" s="165">
        <v>216407.86853000001</v>
      </c>
      <c r="J362" s="165">
        <v>0</v>
      </c>
      <c r="K362" s="165">
        <v>216407.86853000001</v>
      </c>
      <c r="L362" s="165">
        <v>629545.02866999991</v>
      </c>
      <c r="M362" s="165">
        <v>0</v>
      </c>
      <c r="N362" s="165">
        <v>629545.02866999991</v>
      </c>
      <c r="O362" s="165">
        <v>845952.89720000001</v>
      </c>
      <c r="P362" s="165">
        <v>360406.52260000003</v>
      </c>
      <c r="Q362" s="165">
        <v>16.780339999999999</v>
      </c>
      <c r="R362" s="166">
        <v>360423.30294000002</v>
      </c>
      <c r="S362" s="7"/>
      <c r="T362" s="7"/>
      <c r="U362" s="7"/>
      <c r="V362" s="7"/>
      <c r="W362" s="7"/>
      <c r="X362" s="7"/>
      <c r="Y362" s="7"/>
      <c r="Z362" s="7"/>
      <c r="AA362" s="7"/>
      <c r="AB362" s="7"/>
    </row>
    <row r="363" spans="1:28" ht="13.2">
      <c r="A363" s="167"/>
      <c r="B363" s="167"/>
      <c r="C363" s="167"/>
      <c r="D363" s="163" t="s">
        <v>157</v>
      </c>
      <c r="E363" s="163">
        <v>57</v>
      </c>
      <c r="F363" s="164">
        <v>0</v>
      </c>
      <c r="G363" s="165">
        <v>0</v>
      </c>
      <c r="H363" s="165">
        <v>0</v>
      </c>
      <c r="I363" s="165">
        <v>37.302230000000002</v>
      </c>
      <c r="J363" s="165">
        <v>0</v>
      </c>
      <c r="K363" s="165">
        <v>37.302230000000002</v>
      </c>
      <c r="L363" s="165">
        <v>0</v>
      </c>
      <c r="M363" s="165">
        <v>0</v>
      </c>
      <c r="N363" s="165">
        <v>0</v>
      </c>
      <c r="O363" s="165">
        <v>37.302230000000002</v>
      </c>
      <c r="P363" s="165">
        <v>5900.1500900000001</v>
      </c>
      <c r="Q363" s="165">
        <v>0</v>
      </c>
      <c r="R363" s="166">
        <v>5900.1500900000001</v>
      </c>
      <c r="S363" s="7"/>
      <c r="T363" s="7"/>
      <c r="U363" s="7"/>
      <c r="V363" s="7"/>
      <c r="W363" s="7"/>
      <c r="X363" s="7"/>
      <c r="Y363" s="7"/>
      <c r="Z363" s="7"/>
      <c r="AA363" s="7"/>
      <c r="AB363" s="7"/>
    </row>
    <row r="364" spans="1:28" ht="13.2">
      <c r="A364" s="167"/>
      <c r="B364" s="167"/>
      <c r="C364" s="167"/>
      <c r="D364" s="167"/>
      <c r="E364" s="168">
        <v>142</v>
      </c>
      <c r="F364" s="169">
        <v>0</v>
      </c>
      <c r="G364" s="121">
        <v>0</v>
      </c>
      <c r="H364" s="121">
        <v>0</v>
      </c>
      <c r="I364" s="121">
        <v>20.295970000000001</v>
      </c>
      <c r="J364" s="121">
        <v>0</v>
      </c>
      <c r="K364" s="121">
        <v>20.295970000000001</v>
      </c>
      <c r="L364" s="121">
        <v>0</v>
      </c>
      <c r="M364" s="121">
        <v>0</v>
      </c>
      <c r="N364" s="121">
        <v>0</v>
      </c>
      <c r="O364" s="121">
        <v>20.295970000000001</v>
      </c>
      <c r="P364" s="121">
        <v>2742.3380099999999</v>
      </c>
      <c r="Q364" s="121">
        <v>0</v>
      </c>
      <c r="R364" s="170">
        <v>2742.3380099999999</v>
      </c>
      <c r="S364" s="7"/>
      <c r="T364" s="7"/>
      <c r="U364" s="7"/>
      <c r="V364" s="7"/>
      <c r="W364" s="7"/>
      <c r="X364" s="7"/>
      <c r="Y364" s="7"/>
      <c r="Z364" s="7"/>
      <c r="AA364" s="7"/>
      <c r="AB364" s="7"/>
    </row>
    <row r="365" spans="1:28" ht="13.2">
      <c r="A365" s="167"/>
      <c r="B365" s="167"/>
      <c r="C365" s="167"/>
      <c r="D365" s="163" t="s">
        <v>158</v>
      </c>
      <c r="E365" s="163">
        <v>42</v>
      </c>
      <c r="F365" s="164">
        <v>0</v>
      </c>
      <c r="G365" s="165">
        <v>0</v>
      </c>
      <c r="H365" s="165">
        <v>0</v>
      </c>
      <c r="I365" s="165">
        <v>21.221959999999999</v>
      </c>
      <c r="J365" s="165">
        <v>0</v>
      </c>
      <c r="K365" s="165">
        <v>21.221959999999999</v>
      </c>
      <c r="L365" s="165">
        <v>0</v>
      </c>
      <c r="M365" s="165">
        <v>0</v>
      </c>
      <c r="N365" s="165">
        <v>0</v>
      </c>
      <c r="O365" s="165">
        <v>21.221959999999999</v>
      </c>
      <c r="P365" s="165">
        <v>5054.7105199999996</v>
      </c>
      <c r="Q365" s="165">
        <v>0</v>
      </c>
      <c r="R365" s="166">
        <v>5054.7105199999996</v>
      </c>
      <c r="S365" s="7"/>
      <c r="T365" s="7"/>
      <c r="U365" s="7"/>
      <c r="V365" s="7"/>
      <c r="W365" s="7"/>
      <c r="X365" s="7"/>
      <c r="Y365" s="7"/>
      <c r="Z365" s="7"/>
      <c r="AA365" s="7"/>
      <c r="AB365" s="7"/>
    </row>
    <row r="366" spans="1:28" ht="13.2">
      <c r="A366" s="167"/>
      <c r="B366" s="167"/>
      <c r="C366" s="167"/>
      <c r="D366" s="167"/>
      <c r="E366" s="168">
        <v>144</v>
      </c>
      <c r="F366" s="169">
        <v>0</v>
      </c>
      <c r="G366" s="121">
        <v>0</v>
      </c>
      <c r="H366" s="121">
        <v>0</v>
      </c>
      <c r="I366" s="121">
        <v>0.20269000000000001</v>
      </c>
      <c r="J366" s="121">
        <v>0</v>
      </c>
      <c r="K366" s="121">
        <v>0.20269000000000001</v>
      </c>
      <c r="L366" s="121">
        <v>0</v>
      </c>
      <c r="M366" s="121">
        <v>0</v>
      </c>
      <c r="N366" s="121">
        <v>0</v>
      </c>
      <c r="O366" s="121">
        <v>0.20269000000000001</v>
      </c>
      <c r="P366" s="121">
        <v>1963.59049</v>
      </c>
      <c r="Q366" s="121">
        <v>0</v>
      </c>
      <c r="R366" s="170">
        <v>1963.59049</v>
      </c>
      <c r="S366" s="7"/>
      <c r="T366" s="7"/>
      <c r="U366" s="7"/>
      <c r="V366" s="7"/>
      <c r="W366" s="7"/>
      <c r="X366" s="7"/>
      <c r="Y366" s="7"/>
      <c r="Z366" s="7"/>
      <c r="AA366" s="7"/>
      <c r="AB366" s="7"/>
    </row>
    <row r="367" spans="1:28" ht="13.2">
      <c r="A367" s="167"/>
      <c r="B367" s="167"/>
      <c r="C367" s="167"/>
      <c r="D367" s="163" t="s">
        <v>159</v>
      </c>
      <c r="E367" s="163">
        <v>233</v>
      </c>
      <c r="F367" s="164">
        <v>0</v>
      </c>
      <c r="G367" s="165">
        <v>0</v>
      </c>
      <c r="H367" s="165">
        <v>0</v>
      </c>
      <c r="I367" s="165">
        <v>13.05011</v>
      </c>
      <c r="J367" s="165">
        <v>0</v>
      </c>
      <c r="K367" s="165">
        <v>13.05011</v>
      </c>
      <c r="L367" s="165">
        <v>0</v>
      </c>
      <c r="M367" s="165">
        <v>0</v>
      </c>
      <c r="N367" s="165">
        <v>0</v>
      </c>
      <c r="O367" s="165">
        <v>13.05011</v>
      </c>
      <c r="P367" s="165">
        <v>5502.7880100000002</v>
      </c>
      <c r="Q367" s="165">
        <v>0</v>
      </c>
      <c r="R367" s="166">
        <v>5502.7880100000002</v>
      </c>
      <c r="S367" s="7"/>
      <c r="T367" s="7"/>
      <c r="U367" s="7"/>
      <c r="V367" s="7"/>
      <c r="W367" s="7"/>
      <c r="X367" s="7"/>
      <c r="Y367" s="7"/>
      <c r="Z367" s="7"/>
      <c r="AA367" s="7"/>
      <c r="AB367" s="7"/>
    </row>
    <row r="368" spans="1:28" ht="13.2">
      <c r="A368" s="167"/>
      <c r="B368" s="167"/>
      <c r="C368" s="167"/>
      <c r="D368" s="167"/>
      <c r="E368" s="168">
        <v>247</v>
      </c>
      <c r="F368" s="169">
        <v>0</v>
      </c>
      <c r="G368" s="121">
        <v>0</v>
      </c>
      <c r="H368" s="121">
        <v>0</v>
      </c>
      <c r="I368" s="121">
        <v>3.0899999999999999E-3</v>
      </c>
      <c r="J368" s="121">
        <v>0</v>
      </c>
      <c r="K368" s="121">
        <v>3.0899999999999999E-3</v>
      </c>
      <c r="L368" s="121">
        <v>0</v>
      </c>
      <c r="M368" s="121">
        <v>0</v>
      </c>
      <c r="N368" s="121">
        <v>0</v>
      </c>
      <c r="O368" s="121">
        <v>3.0899999999999999E-3</v>
      </c>
      <c r="P368" s="121">
        <v>1989.4326699999999</v>
      </c>
      <c r="Q368" s="121">
        <v>0</v>
      </c>
      <c r="R368" s="170">
        <v>1989.4326699999999</v>
      </c>
      <c r="S368" s="7"/>
      <c r="T368" s="7"/>
      <c r="U368" s="7"/>
      <c r="V368" s="7"/>
      <c r="W368" s="7"/>
      <c r="X368" s="7"/>
      <c r="Y368" s="7"/>
      <c r="Z368" s="7"/>
      <c r="AA368" s="7"/>
      <c r="AB368" s="7"/>
    </row>
    <row r="369" spans="1:28" ht="13.2">
      <c r="A369" s="167"/>
      <c r="B369" s="167"/>
      <c r="C369" s="167"/>
      <c r="D369" s="163" t="s">
        <v>160</v>
      </c>
      <c r="E369" s="163">
        <v>173</v>
      </c>
      <c r="F369" s="164">
        <v>0</v>
      </c>
      <c r="G369" s="165">
        <v>0</v>
      </c>
      <c r="H369" s="165">
        <v>0</v>
      </c>
      <c r="I369" s="165">
        <v>2.6009499999999997</v>
      </c>
      <c r="J369" s="165">
        <v>0</v>
      </c>
      <c r="K369" s="165">
        <v>2.6009499999999997</v>
      </c>
      <c r="L369" s="165">
        <v>0</v>
      </c>
      <c r="M369" s="165">
        <v>0</v>
      </c>
      <c r="N369" s="165">
        <v>0</v>
      </c>
      <c r="O369" s="165">
        <v>2.6009499999999997</v>
      </c>
      <c r="P369" s="165">
        <v>3707.3247299999998</v>
      </c>
      <c r="Q369" s="165">
        <v>0</v>
      </c>
      <c r="R369" s="166">
        <v>3707.3247299999998</v>
      </c>
      <c r="S369" s="7"/>
      <c r="T369" s="7"/>
      <c r="U369" s="7"/>
      <c r="V369" s="7"/>
      <c r="W369" s="7"/>
      <c r="X369" s="7"/>
      <c r="Y369" s="7"/>
      <c r="Z369" s="7"/>
      <c r="AA369" s="7"/>
      <c r="AB369" s="7"/>
    </row>
    <row r="370" spans="1:28" ht="13.2">
      <c r="A370" s="167"/>
      <c r="B370" s="167"/>
      <c r="C370" s="167"/>
      <c r="D370" s="167"/>
      <c r="E370" s="168">
        <v>245</v>
      </c>
      <c r="F370" s="169">
        <v>0</v>
      </c>
      <c r="G370" s="121">
        <v>0</v>
      </c>
      <c r="H370" s="121">
        <v>0</v>
      </c>
      <c r="I370" s="121">
        <v>9.3999999999999997E-4</v>
      </c>
      <c r="J370" s="121">
        <v>0</v>
      </c>
      <c r="K370" s="121">
        <v>9.3999999999999997E-4</v>
      </c>
      <c r="L370" s="121">
        <v>0</v>
      </c>
      <c r="M370" s="121">
        <v>0</v>
      </c>
      <c r="N370" s="121">
        <v>0</v>
      </c>
      <c r="O370" s="121">
        <v>9.3999999999999997E-4</v>
      </c>
      <c r="P370" s="121">
        <v>1834.20874</v>
      </c>
      <c r="Q370" s="121">
        <v>0</v>
      </c>
      <c r="R370" s="170">
        <v>1834.20874</v>
      </c>
      <c r="S370" s="7"/>
      <c r="T370" s="7"/>
      <c r="U370" s="7"/>
      <c r="V370" s="7"/>
      <c r="W370" s="7"/>
      <c r="X370" s="7"/>
      <c r="Y370" s="7"/>
      <c r="Z370" s="7"/>
      <c r="AA370" s="7"/>
      <c r="AB370" s="7"/>
    </row>
    <row r="371" spans="1:28" ht="13.2">
      <c r="A371" s="167"/>
      <c r="B371" s="167"/>
      <c r="C371" s="167"/>
      <c r="D371" s="163" t="s">
        <v>162</v>
      </c>
      <c r="E371" s="163">
        <v>253</v>
      </c>
      <c r="F371" s="164">
        <v>0</v>
      </c>
      <c r="G371" s="165">
        <v>0</v>
      </c>
      <c r="H371" s="165">
        <v>0</v>
      </c>
      <c r="I371" s="165">
        <v>0</v>
      </c>
      <c r="J371" s="165">
        <v>0</v>
      </c>
      <c r="K371" s="165">
        <v>0</v>
      </c>
      <c r="L371" s="165">
        <v>0</v>
      </c>
      <c r="M371" s="165">
        <v>0</v>
      </c>
      <c r="N371" s="165">
        <v>0</v>
      </c>
      <c r="O371" s="165">
        <v>0</v>
      </c>
      <c r="P371" s="165">
        <v>202.91308999999998</v>
      </c>
      <c r="Q371" s="165">
        <v>0</v>
      </c>
      <c r="R371" s="166">
        <v>202.91308999999998</v>
      </c>
      <c r="S371" s="7"/>
      <c r="T371" s="7"/>
      <c r="U371" s="7"/>
      <c r="V371" s="7"/>
      <c r="W371" s="7"/>
      <c r="X371" s="7"/>
      <c r="Y371" s="7"/>
      <c r="Z371" s="7"/>
      <c r="AA371" s="7"/>
      <c r="AB371" s="7"/>
    </row>
    <row r="372" spans="1:28" ht="13.2">
      <c r="A372" s="167"/>
      <c r="B372" s="163" t="s">
        <v>17</v>
      </c>
      <c r="C372" s="163" t="s">
        <v>163</v>
      </c>
      <c r="D372" s="163" t="s">
        <v>164</v>
      </c>
      <c r="E372" s="163">
        <v>22</v>
      </c>
      <c r="F372" s="164">
        <v>0</v>
      </c>
      <c r="G372" s="165">
        <v>0</v>
      </c>
      <c r="H372" s="165">
        <v>0</v>
      </c>
      <c r="I372" s="165">
        <v>0</v>
      </c>
      <c r="J372" s="165">
        <v>0</v>
      </c>
      <c r="K372" s="165">
        <v>0</v>
      </c>
      <c r="L372" s="165">
        <v>0</v>
      </c>
      <c r="M372" s="165">
        <v>0</v>
      </c>
      <c r="N372" s="165">
        <v>0</v>
      </c>
      <c r="O372" s="165">
        <v>0</v>
      </c>
      <c r="P372" s="165">
        <v>6261.4920099999999</v>
      </c>
      <c r="Q372" s="165">
        <v>0</v>
      </c>
      <c r="R372" s="166">
        <v>6261.4920099999999</v>
      </c>
      <c r="S372" s="7"/>
      <c r="T372" s="7"/>
      <c r="U372" s="7"/>
      <c r="V372" s="7"/>
      <c r="W372" s="7"/>
      <c r="X372" s="7"/>
      <c r="Y372" s="7"/>
      <c r="Z372" s="7"/>
      <c r="AA372" s="7"/>
      <c r="AB372" s="7"/>
    </row>
    <row r="373" spans="1:28" ht="13.2">
      <c r="A373" s="167"/>
      <c r="B373" s="167"/>
      <c r="C373" s="167"/>
      <c r="D373" s="167"/>
      <c r="E373" s="168">
        <v>151</v>
      </c>
      <c r="F373" s="169">
        <v>0</v>
      </c>
      <c r="G373" s="121">
        <v>0</v>
      </c>
      <c r="H373" s="121">
        <v>0</v>
      </c>
      <c r="I373" s="121">
        <v>5.5199999999999997E-3</v>
      </c>
      <c r="J373" s="121">
        <v>0</v>
      </c>
      <c r="K373" s="121">
        <v>5.5199999999999997E-3</v>
      </c>
      <c r="L373" s="121">
        <v>0</v>
      </c>
      <c r="M373" s="121">
        <v>0</v>
      </c>
      <c r="N373" s="121">
        <v>0</v>
      </c>
      <c r="O373" s="121">
        <v>5.5199999999999997E-3</v>
      </c>
      <c r="P373" s="121">
        <v>5874.8807300000008</v>
      </c>
      <c r="Q373" s="121">
        <v>0</v>
      </c>
      <c r="R373" s="170">
        <v>5874.8807300000008</v>
      </c>
      <c r="S373" s="7"/>
      <c r="T373" s="7"/>
      <c r="U373" s="7"/>
      <c r="V373" s="7"/>
      <c r="W373" s="7"/>
      <c r="X373" s="7"/>
      <c r="Y373" s="7"/>
      <c r="Z373" s="7"/>
      <c r="AA373" s="7"/>
      <c r="AB373" s="7"/>
    </row>
    <row r="374" spans="1:28" ht="13.2">
      <c r="A374" s="167"/>
      <c r="B374" s="167"/>
      <c r="C374" s="167"/>
      <c r="D374" s="167"/>
      <c r="E374" s="168">
        <v>240</v>
      </c>
      <c r="F374" s="169">
        <v>0</v>
      </c>
      <c r="G374" s="121">
        <v>0</v>
      </c>
      <c r="H374" s="121">
        <v>0</v>
      </c>
      <c r="I374" s="121">
        <v>0</v>
      </c>
      <c r="J374" s="121">
        <v>0</v>
      </c>
      <c r="K374" s="121">
        <v>0</v>
      </c>
      <c r="L374" s="121">
        <v>0</v>
      </c>
      <c r="M374" s="121">
        <v>0</v>
      </c>
      <c r="N374" s="121">
        <v>0</v>
      </c>
      <c r="O374" s="121">
        <v>0</v>
      </c>
      <c r="P374" s="121">
        <v>3345.1129100000003</v>
      </c>
      <c r="Q374" s="121">
        <v>0</v>
      </c>
      <c r="R374" s="170">
        <v>3345.1129100000003</v>
      </c>
      <c r="S374" s="7"/>
      <c r="T374" s="7"/>
      <c r="U374" s="7"/>
      <c r="V374" s="7"/>
      <c r="W374" s="7"/>
      <c r="X374" s="7"/>
      <c r="Y374" s="7"/>
      <c r="Z374" s="7"/>
      <c r="AA374" s="7"/>
      <c r="AB374" s="7"/>
    </row>
    <row r="375" spans="1:28" ht="13.2">
      <c r="A375" s="167"/>
      <c r="B375" s="167"/>
      <c r="C375" s="163" t="s">
        <v>165</v>
      </c>
      <c r="D375" s="163" t="s">
        <v>166</v>
      </c>
      <c r="E375" s="163">
        <v>21</v>
      </c>
      <c r="F375" s="164">
        <v>0</v>
      </c>
      <c r="G375" s="165">
        <v>0</v>
      </c>
      <c r="H375" s="165">
        <v>0</v>
      </c>
      <c r="I375" s="165">
        <v>422.45598999999999</v>
      </c>
      <c r="J375" s="165">
        <v>0</v>
      </c>
      <c r="K375" s="165">
        <v>422.45598999999999</v>
      </c>
      <c r="L375" s="165">
        <v>0</v>
      </c>
      <c r="M375" s="165">
        <v>0</v>
      </c>
      <c r="N375" s="165">
        <v>0</v>
      </c>
      <c r="O375" s="165">
        <v>422.45598999999999</v>
      </c>
      <c r="P375" s="165">
        <v>16811.858789999998</v>
      </c>
      <c r="Q375" s="165">
        <v>0</v>
      </c>
      <c r="R375" s="166">
        <v>16811.858789999998</v>
      </c>
      <c r="S375" s="7"/>
      <c r="T375" s="7"/>
      <c r="U375" s="7"/>
      <c r="V375" s="7"/>
      <c r="W375" s="7"/>
      <c r="X375" s="7"/>
      <c r="Y375" s="7"/>
      <c r="Z375" s="7"/>
      <c r="AA375" s="7"/>
      <c r="AB375" s="7"/>
    </row>
    <row r="376" spans="1:28" ht="13.2">
      <c r="A376" s="167"/>
      <c r="B376" s="167"/>
      <c r="C376" s="167"/>
      <c r="D376" s="167"/>
      <c r="E376" s="168">
        <v>149</v>
      </c>
      <c r="F376" s="169">
        <v>0</v>
      </c>
      <c r="G376" s="121">
        <v>0</v>
      </c>
      <c r="H376" s="121">
        <v>0</v>
      </c>
      <c r="I376" s="121">
        <v>0.12784000000000001</v>
      </c>
      <c r="J376" s="121">
        <v>0</v>
      </c>
      <c r="K376" s="121">
        <v>0.12784000000000001</v>
      </c>
      <c r="L376" s="121">
        <v>0</v>
      </c>
      <c r="M376" s="121">
        <v>0</v>
      </c>
      <c r="N376" s="121">
        <v>0</v>
      </c>
      <c r="O376" s="121">
        <v>0.12784000000000001</v>
      </c>
      <c r="P376" s="121">
        <v>9998.2555700000012</v>
      </c>
      <c r="Q376" s="121">
        <v>0</v>
      </c>
      <c r="R376" s="170">
        <v>9998.2555700000012</v>
      </c>
      <c r="S376" s="7"/>
      <c r="T376" s="7"/>
      <c r="U376" s="7"/>
      <c r="V376" s="7"/>
      <c r="W376" s="7"/>
      <c r="X376" s="7"/>
      <c r="Y376" s="7"/>
      <c r="Z376" s="7"/>
      <c r="AA376" s="7"/>
      <c r="AB376" s="7"/>
    </row>
    <row r="377" spans="1:28" ht="13.2">
      <c r="A377" s="167"/>
      <c r="B377" s="167"/>
      <c r="C377" s="167"/>
      <c r="D377" s="167"/>
      <c r="E377" s="168">
        <v>256</v>
      </c>
      <c r="F377" s="169">
        <v>0</v>
      </c>
      <c r="G377" s="121">
        <v>0</v>
      </c>
      <c r="H377" s="121">
        <v>0</v>
      </c>
      <c r="I377" s="121">
        <v>0</v>
      </c>
      <c r="J377" s="121">
        <v>0</v>
      </c>
      <c r="K377" s="121">
        <v>0</v>
      </c>
      <c r="L377" s="121">
        <v>0</v>
      </c>
      <c r="M377" s="121">
        <v>0</v>
      </c>
      <c r="N377" s="121">
        <v>0</v>
      </c>
      <c r="O377" s="121">
        <v>0</v>
      </c>
      <c r="P377" s="121">
        <v>2882.58502</v>
      </c>
      <c r="Q377" s="121">
        <v>0</v>
      </c>
      <c r="R377" s="170">
        <v>2882.58502</v>
      </c>
      <c r="S377" s="7"/>
      <c r="T377" s="7"/>
      <c r="U377" s="7"/>
      <c r="V377" s="7"/>
      <c r="W377" s="7"/>
      <c r="X377" s="7"/>
      <c r="Y377" s="7"/>
      <c r="Z377" s="7"/>
      <c r="AA377" s="7"/>
      <c r="AB377" s="7"/>
    </row>
    <row r="378" spans="1:28" ht="13.2">
      <c r="A378" s="167"/>
      <c r="B378" s="167"/>
      <c r="C378" s="167"/>
      <c r="D378" s="167"/>
      <c r="E378" s="168">
        <v>244</v>
      </c>
      <c r="F378" s="169">
        <v>0</v>
      </c>
      <c r="G378" s="121">
        <v>0</v>
      </c>
      <c r="H378" s="121">
        <v>0</v>
      </c>
      <c r="I378" s="121">
        <v>0</v>
      </c>
      <c r="J378" s="121">
        <v>0</v>
      </c>
      <c r="K378" s="121">
        <v>0</v>
      </c>
      <c r="L378" s="121">
        <v>0</v>
      </c>
      <c r="M378" s="121">
        <v>0</v>
      </c>
      <c r="N378" s="121">
        <v>0</v>
      </c>
      <c r="O378" s="121">
        <v>0</v>
      </c>
      <c r="P378" s="121">
        <v>3958.4888099999998</v>
      </c>
      <c r="Q378" s="121">
        <v>0</v>
      </c>
      <c r="R378" s="170">
        <v>3958.4888099999998</v>
      </c>
      <c r="S378" s="7"/>
      <c r="T378" s="7"/>
      <c r="U378" s="7"/>
      <c r="V378" s="7"/>
      <c r="W378" s="7"/>
      <c r="X378" s="7"/>
      <c r="Y378" s="7"/>
      <c r="Z378" s="7"/>
      <c r="AA378" s="7"/>
      <c r="AB378" s="7"/>
    </row>
    <row r="379" spans="1:28" ht="13.2">
      <c r="A379" s="167"/>
      <c r="B379" s="167"/>
      <c r="C379" s="167"/>
      <c r="D379" s="163" t="s">
        <v>202</v>
      </c>
      <c r="E379" s="163">
        <v>65</v>
      </c>
      <c r="F379" s="164">
        <v>0</v>
      </c>
      <c r="G379" s="165">
        <v>0</v>
      </c>
      <c r="H379" s="165">
        <v>0</v>
      </c>
      <c r="I379" s="165">
        <v>0.56285000000000007</v>
      </c>
      <c r="J379" s="165">
        <v>0</v>
      </c>
      <c r="K379" s="165">
        <v>0.56285000000000007</v>
      </c>
      <c r="L379" s="165">
        <v>0</v>
      </c>
      <c r="M379" s="165">
        <v>0</v>
      </c>
      <c r="N379" s="165">
        <v>0</v>
      </c>
      <c r="O379" s="165">
        <v>0.56285000000000007</v>
      </c>
      <c r="P379" s="165">
        <v>5050.3656300000002</v>
      </c>
      <c r="Q379" s="165">
        <v>0</v>
      </c>
      <c r="R379" s="166">
        <v>5050.3656300000002</v>
      </c>
      <c r="S379" s="7"/>
      <c r="T379" s="7"/>
      <c r="U379" s="7"/>
      <c r="V379" s="7"/>
      <c r="W379" s="7"/>
      <c r="X379" s="7"/>
      <c r="Y379" s="7"/>
      <c r="Z379" s="7"/>
      <c r="AA379" s="7"/>
      <c r="AB379" s="7"/>
    </row>
    <row r="380" spans="1:28" ht="13.2">
      <c r="A380" s="167"/>
      <c r="B380" s="167"/>
      <c r="C380" s="167"/>
      <c r="D380" s="167"/>
      <c r="E380" s="168">
        <v>115</v>
      </c>
      <c r="F380" s="169">
        <v>0</v>
      </c>
      <c r="G380" s="121">
        <v>0</v>
      </c>
      <c r="H380" s="121">
        <v>0</v>
      </c>
      <c r="I380" s="121">
        <v>0</v>
      </c>
      <c r="J380" s="121">
        <v>0</v>
      </c>
      <c r="K380" s="121">
        <v>0</v>
      </c>
      <c r="L380" s="121">
        <v>0</v>
      </c>
      <c r="M380" s="121">
        <v>0</v>
      </c>
      <c r="N380" s="121">
        <v>0</v>
      </c>
      <c r="O380" s="121">
        <v>0</v>
      </c>
      <c r="P380" s="121">
        <v>4448.5425100000002</v>
      </c>
      <c r="Q380" s="121">
        <v>0</v>
      </c>
      <c r="R380" s="170">
        <v>4448.5425100000002</v>
      </c>
      <c r="S380" s="7"/>
      <c r="T380" s="7"/>
      <c r="U380" s="7"/>
      <c r="V380" s="7"/>
      <c r="W380" s="7"/>
      <c r="X380" s="7"/>
      <c r="Y380" s="7"/>
      <c r="Z380" s="7"/>
      <c r="AA380" s="7"/>
      <c r="AB380" s="7"/>
    </row>
    <row r="381" spans="1:28" ht="13.2">
      <c r="A381" s="167"/>
      <c r="B381" s="163" t="s">
        <v>18</v>
      </c>
      <c r="C381" s="163" t="s">
        <v>167</v>
      </c>
      <c r="D381" s="163" t="s">
        <v>167</v>
      </c>
      <c r="E381" s="163">
        <v>40</v>
      </c>
      <c r="F381" s="164">
        <v>0</v>
      </c>
      <c r="G381" s="165">
        <v>0</v>
      </c>
      <c r="H381" s="165">
        <v>0</v>
      </c>
      <c r="I381" s="165">
        <v>124.45864</v>
      </c>
      <c r="J381" s="165">
        <v>0</v>
      </c>
      <c r="K381" s="165">
        <v>124.45864</v>
      </c>
      <c r="L381" s="165">
        <v>0</v>
      </c>
      <c r="M381" s="165">
        <v>0</v>
      </c>
      <c r="N381" s="165">
        <v>0</v>
      </c>
      <c r="O381" s="165">
        <v>124.45864</v>
      </c>
      <c r="P381" s="165">
        <v>7141.7100599999994</v>
      </c>
      <c r="Q381" s="165">
        <v>0</v>
      </c>
      <c r="R381" s="166">
        <v>7141.7100599999994</v>
      </c>
      <c r="S381" s="7"/>
      <c r="T381" s="7"/>
      <c r="U381" s="7"/>
      <c r="V381" s="7"/>
      <c r="W381" s="7"/>
      <c r="X381" s="7"/>
      <c r="Y381" s="7"/>
      <c r="Z381" s="7"/>
      <c r="AA381" s="7"/>
      <c r="AB381" s="7"/>
    </row>
    <row r="382" spans="1:28" ht="13.2">
      <c r="A382" s="167"/>
      <c r="B382" s="167"/>
      <c r="C382" s="167"/>
      <c r="D382" s="167"/>
      <c r="E382" s="168">
        <v>152</v>
      </c>
      <c r="F382" s="169">
        <v>0</v>
      </c>
      <c r="G382" s="121">
        <v>0</v>
      </c>
      <c r="H382" s="121">
        <v>0</v>
      </c>
      <c r="I382" s="121">
        <v>13.68896</v>
      </c>
      <c r="J382" s="121">
        <v>0</v>
      </c>
      <c r="K382" s="121">
        <v>13.68896</v>
      </c>
      <c r="L382" s="121">
        <v>0</v>
      </c>
      <c r="M382" s="121">
        <v>0</v>
      </c>
      <c r="N382" s="121">
        <v>0</v>
      </c>
      <c r="O382" s="121">
        <v>13.68896</v>
      </c>
      <c r="P382" s="121">
        <v>6458.4442800000006</v>
      </c>
      <c r="Q382" s="121">
        <v>0</v>
      </c>
      <c r="R382" s="170">
        <v>6458.4442800000006</v>
      </c>
      <c r="S382" s="7"/>
      <c r="T382" s="7"/>
      <c r="U382" s="7"/>
      <c r="V382" s="7"/>
      <c r="W382" s="7"/>
      <c r="X382" s="7"/>
      <c r="Y382" s="7"/>
      <c r="Z382" s="7"/>
      <c r="AA382" s="7"/>
      <c r="AB382" s="7"/>
    </row>
    <row r="383" spans="1:28" ht="13.2">
      <c r="A383" s="167"/>
      <c r="B383" s="167"/>
      <c r="C383" s="167"/>
      <c r="D383" s="167"/>
      <c r="E383" s="168">
        <v>196</v>
      </c>
      <c r="F383" s="169">
        <v>0</v>
      </c>
      <c r="G383" s="121">
        <v>0</v>
      </c>
      <c r="H383" s="121">
        <v>0</v>
      </c>
      <c r="I383" s="121">
        <v>0</v>
      </c>
      <c r="J383" s="121">
        <v>0</v>
      </c>
      <c r="K383" s="121">
        <v>0</v>
      </c>
      <c r="L383" s="121">
        <v>0</v>
      </c>
      <c r="M383" s="121">
        <v>0</v>
      </c>
      <c r="N383" s="121">
        <v>0</v>
      </c>
      <c r="O383" s="121">
        <v>0</v>
      </c>
      <c r="P383" s="121">
        <v>3571.4380299999998</v>
      </c>
      <c r="Q383" s="121">
        <v>0</v>
      </c>
      <c r="R383" s="170">
        <v>3571.4380299999998</v>
      </c>
      <c r="S383" s="7"/>
      <c r="T383" s="7"/>
      <c r="U383" s="7"/>
      <c r="V383" s="7"/>
      <c r="W383" s="7"/>
      <c r="X383" s="7"/>
      <c r="Y383" s="7"/>
      <c r="Z383" s="7"/>
      <c r="AA383" s="7"/>
      <c r="AB383" s="7"/>
    </row>
    <row r="384" spans="1:28" ht="13.2">
      <c r="A384" s="167"/>
      <c r="B384" s="167"/>
      <c r="C384" s="167"/>
      <c r="D384" s="167"/>
      <c r="E384" s="168">
        <v>252</v>
      </c>
      <c r="F384" s="169">
        <v>0</v>
      </c>
      <c r="G384" s="121">
        <v>0</v>
      </c>
      <c r="H384" s="121">
        <v>0</v>
      </c>
      <c r="I384" s="121">
        <v>0</v>
      </c>
      <c r="J384" s="121">
        <v>0</v>
      </c>
      <c r="K384" s="121">
        <v>0</v>
      </c>
      <c r="L384" s="121">
        <v>0</v>
      </c>
      <c r="M384" s="121">
        <v>0</v>
      </c>
      <c r="N384" s="121">
        <v>0</v>
      </c>
      <c r="O384" s="121">
        <v>0</v>
      </c>
      <c r="P384" s="121">
        <v>3064.0351800000003</v>
      </c>
      <c r="Q384" s="121">
        <v>0</v>
      </c>
      <c r="R384" s="170">
        <v>3064.0351800000003</v>
      </c>
      <c r="S384" s="7"/>
      <c r="T384" s="7"/>
      <c r="U384" s="7"/>
      <c r="V384" s="7"/>
      <c r="W384" s="7"/>
      <c r="X384" s="7"/>
      <c r="Y384" s="7"/>
      <c r="Z384" s="7"/>
      <c r="AA384" s="7"/>
      <c r="AB384" s="7"/>
    </row>
    <row r="385" spans="1:28" ht="13.2">
      <c r="A385" s="167"/>
      <c r="B385" s="163" t="s">
        <v>19</v>
      </c>
      <c r="C385" s="163" t="s">
        <v>168</v>
      </c>
      <c r="D385" s="163" t="s">
        <v>168</v>
      </c>
      <c r="E385" s="163">
        <v>49</v>
      </c>
      <c r="F385" s="164">
        <v>0</v>
      </c>
      <c r="G385" s="165">
        <v>0</v>
      </c>
      <c r="H385" s="165">
        <v>0</v>
      </c>
      <c r="I385" s="165">
        <v>999.77091000000007</v>
      </c>
      <c r="J385" s="165">
        <v>0</v>
      </c>
      <c r="K385" s="165">
        <v>999.77091000000007</v>
      </c>
      <c r="L385" s="165">
        <v>0</v>
      </c>
      <c r="M385" s="165">
        <v>0</v>
      </c>
      <c r="N385" s="165">
        <v>0</v>
      </c>
      <c r="O385" s="165">
        <v>999.77091000000007</v>
      </c>
      <c r="P385" s="165">
        <v>3208.7246700000001</v>
      </c>
      <c r="Q385" s="165">
        <v>0</v>
      </c>
      <c r="R385" s="166">
        <v>3208.7246700000001</v>
      </c>
      <c r="S385" s="7"/>
      <c r="T385" s="7"/>
      <c r="U385" s="7"/>
      <c r="V385" s="7"/>
      <c r="W385" s="7"/>
      <c r="X385" s="7"/>
      <c r="Y385" s="7"/>
      <c r="Z385" s="7"/>
      <c r="AA385" s="7"/>
      <c r="AB385" s="7"/>
    </row>
    <row r="386" spans="1:28" ht="13.2">
      <c r="A386" s="167"/>
      <c r="B386" s="167"/>
      <c r="C386" s="163" t="s">
        <v>169</v>
      </c>
      <c r="D386" s="163" t="s">
        <v>19</v>
      </c>
      <c r="E386" s="163">
        <v>188</v>
      </c>
      <c r="F386" s="164">
        <v>0</v>
      </c>
      <c r="G386" s="165">
        <v>0</v>
      </c>
      <c r="H386" s="165">
        <v>0</v>
      </c>
      <c r="I386" s="165">
        <v>5.2300000000000003E-3</v>
      </c>
      <c r="J386" s="165">
        <v>0</v>
      </c>
      <c r="K386" s="165">
        <v>5.2300000000000003E-3</v>
      </c>
      <c r="L386" s="165">
        <v>0</v>
      </c>
      <c r="M386" s="165">
        <v>0</v>
      </c>
      <c r="N386" s="165">
        <v>0</v>
      </c>
      <c r="O386" s="165">
        <v>5.2300000000000003E-3</v>
      </c>
      <c r="P386" s="165">
        <v>4210.3686100000004</v>
      </c>
      <c r="Q386" s="165">
        <v>0</v>
      </c>
      <c r="R386" s="166">
        <v>4210.3686100000004</v>
      </c>
      <c r="S386" s="7"/>
      <c r="T386" s="7"/>
      <c r="U386" s="7"/>
      <c r="V386" s="7"/>
      <c r="W386" s="7"/>
      <c r="X386" s="7"/>
      <c r="Y386" s="7"/>
      <c r="Z386" s="7"/>
      <c r="AA386" s="7"/>
      <c r="AB386" s="7"/>
    </row>
    <row r="387" spans="1:28" ht="13.2">
      <c r="A387" s="167"/>
      <c r="B387" s="163" t="s">
        <v>20</v>
      </c>
      <c r="C387" s="163" t="s">
        <v>20</v>
      </c>
      <c r="D387" s="163" t="s">
        <v>251</v>
      </c>
      <c r="E387" s="163">
        <v>50</v>
      </c>
      <c r="F387" s="164">
        <v>0</v>
      </c>
      <c r="G387" s="165">
        <v>0</v>
      </c>
      <c r="H387" s="165">
        <v>0</v>
      </c>
      <c r="I387" s="165">
        <v>55.606349999999999</v>
      </c>
      <c r="J387" s="165">
        <v>0</v>
      </c>
      <c r="K387" s="165">
        <v>55.606349999999999</v>
      </c>
      <c r="L387" s="165">
        <v>0</v>
      </c>
      <c r="M387" s="165">
        <v>0</v>
      </c>
      <c r="N387" s="165">
        <v>0</v>
      </c>
      <c r="O387" s="165">
        <v>55.606349999999999</v>
      </c>
      <c r="P387" s="165">
        <v>5972.8908600000004</v>
      </c>
      <c r="Q387" s="165">
        <v>0</v>
      </c>
      <c r="R387" s="166">
        <v>5972.8908600000004</v>
      </c>
      <c r="S387" s="7"/>
      <c r="T387" s="7"/>
      <c r="U387" s="7"/>
      <c r="V387" s="7"/>
      <c r="W387" s="7"/>
      <c r="X387" s="7"/>
      <c r="Y387" s="7"/>
      <c r="Z387" s="7"/>
      <c r="AA387" s="7"/>
      <c r="AB387" s="7"/>
    </row>
    <row r="388" spans="1:28" ht="13.2">
      <c r="A388" s="167"/>
      <c r="B388" s="163" t="s">
        <v>21</v>
      </c>
      <c r="C388" s="163" t="s">
        <v>171</v>
      </c>
      <c r="D388" s="163" t="s">
        <v>172</v>
      </c>
      <c r="E388" s="163">
        <v>113</v>
      </c>
      <c r="F388" s="164">
        <v>0</v>
      </c>
      <c r="G388" s="165">
        <v>0</v>
      </c>
      <c r="H388" s="165">
        <v>0</v>
      </c>
      <c r="I388" s="165">
        <v>1.3500000000000001E-3</v>
      </c>
      <c r="J388" s="165">
        <v>0</v>
      </c>
      <c r="K388" s="165">
        <v>1.3500000000000001E-3</v>
      </c>
      <c r="L388" s="165">
        <v>0</v>
      </c>
      <c r="M388" s="165">
        <v>0</v>
      </c>
      <c r="N388" s="165">
        <v>0</v>
      </c>
      <c r="O388" s="165">
        <v>1.3500000000000001E-3</v>
      </c>
      <c r="P388" s="165">
        <v>3480.9127400000002</v>
      </c>
      <c r="Q388" s="165">
        <v>0</v>
      </c>
      <c r="R388" s="166">
        <v>3480.9127400000002</v>
      </c>
      <c r="S388" s="7"/>
      <c r="T388" s="7"/>
      <c r="U388" s="7"/>
      <c r="V388" s="7"/>
      <c r="W388" s="7"/>
      <c r="X388" s="7"/>
      <c r="Y388" s="7"/>
      <c r="Z388" s="7"/>
      <c r="AA388" s="7"/>
      <c r="AB388" s="7"/>
    </row>
    <row r="389" spans="1:28" ht="13.2">
      <c r="A389" s="167"/>
      <c r="B389" s="167"/>
      <c r="C389" s="167"/>
      <c r="D389" s="167"/>
      <c r="E389" s="168">
        <v>155</v>
      </c>
      <c r="F389" s="169">
        <v>0</v>
      </c>
      <c r="G389" s="121">
        <v>0</v>
      </c>
      <c r="H389" s="121">
        <v>0</v>
      </c>
      <c r="I389" s="121">
        <v>0.88730999999999993</v>
      </c>
      <c r="J389" s="121">
        <v>0</v>
      </c>
      <c r="K389" s="121">
        <v>0.88730999999999993</v>
      </c>
      <c r="L389" s="121">
        <v>0</v>
      </c>
      <c r="M389" s="121">
        <v>0</v>
      </c>
      <c r="N389" s="121">
        <v>0</v>
      </c>
      <c r="O389" s="121">
        <v>0.88730999999999993</v>
      </c>
      <c r="P389" s="121">
        <v>3381.6157200000002</v>
      </c>
      <c r="Q389" s="121">
        <v>0</v>
      </c>
      <c r="R389" s="170">
        <v>3381.6157200000002</v>
      </c>
      <c r="S389" s="7"/>
      <c r="T389" s="7"/>
      <c r="U389" s="7"/>
      <c r="V389" s="7"/>
      <c r="W389" s="7"/>
      <c r="X389" s="7"/>
      <c r="Y389" s="7"/>
      <c r="Z389" s="7"/>
      <c r="AA389" s="7"/>
      <c r="AB389" s="7"/>
    </row>
    <row r="390" spans="1:28" ht="13.2">
      <c r="A390" s="167"/>
      <c r="B390" s="167"/>
      <c r="C390" s="163" t="s">
        <v>173</v>
      </c>
      <c r="D390" s="163" t="s">
        <v>173</v>
      </c>
      <c r="E390" s="163">
        <v>17</v>
      </c>
      <c r="F390" s="164">
        <v>0</v>
      </c>
      <c r="G390" s="165">
        <v>0</v>
      </c>
      <c r="H390" s="165">
        <v>0</v>
      </c>
      <c r="I390" s="165">
        <v>0</v>
      </c>
      <c r="J390" s="165">
        <v>0</v>
      </c>
      <c r="K390" s="165">
        <v>0</v>
      </c>
      <c r="L390" s="165">
        <v>0</v>
      </c>
      <c r="M390" s="165">
        <v>0</v>
      </c>
      <c r="N390" s="165">
        <v>0</v>
      </c>
      <c r="O390" s="165">
        <v>0</v>
      </c>
      <c r="P390" s="165">
        <v>4352.1791600000006</v>
      </c>
      <c r="Q390" s="165">
        <v>0</v>
      </c>
      <c r="R390" s="166">
        <v>4352.1791600000006</v>
      </c>
      <c r="S390" s="7"/>
      <c r="T390" s="7"/>
      <c r="U390" s="7"/>
      <c r="V390" s="7"/>
      <c r="W390" s="7"/>
      <c r="X390" s="7"/>
      <c r="Y390" s="7"/>
      <c r="Z390" s="7"/>
      <c r="AA390" s="7"/>
      <c r="AB390" s="7"/>
    </row>
    <row r="391" spans="1:28" ht="13.2">
      <c r="A391" s="167"/>
      <c r="B391" s="167"/>
      <c r="C391" s="167"/>
      <c r="D391" s="167"/>
      <c r="E391" s="168">
        <v>100</v>
      </c>
      <c r="F391" s="169">
        <v>0</v>
      </c>
      <c r="G391" s="121">
        <v>0</v>
      </c>
      <c r="H391" s="121">
        <v>0</v>
      </c>
      <c r="I391" s="121">
        <v>8.0211500000000004</v>
      </c>
      <c r="J391" s="121">
        <v>0</v>
      </c>
      <c r="K391" s="121">
        <v>8.0211500000000004</v>
      </c>
      <c r="L391" s="121">
        <v>0</v>
      </c>
      <c r="M391" s="121">
        <v>0</v>
      </c>
      <c r="N391" s="121">
        <v>0</v>
      </c>
      <c r="O391" s="121">
        <v>8.0211500000000004</v>
      </c>
      <c r="P391" s="121">
        <v>3430.8536899999999</v>
      </c>
      <c r="Q391" s="121">
        <v>0</v>
      </c>
      <c r="R391" s="170">
        <v>3430.8536899999999</v>
      </c>
      <c r="S391" s="7"/>
      <c r="T391" s="7"/>
      <c r="U391" s="7"/>
      <c r="V391" s="7"/>
      <c r="W391" s="7"/>
      <c r="X391" s="7"/>
      <c r="Y391" s="7"/>
      <c r="Z391" s="7"/>
      <c r="AA391" s="7"/>
      <c r="AB391" s="7"/>
    </row>
    <row r="392" spans="1:28" ht="13.2">
      <c r="A392" s="167"/>
      <c r="B392" s="167"/>
      <c r="C392" s="163" t="s">
        <v>21</v>
      </c>
      <c r="D392" s="163" t="s">
        <v>192</v>
      </c>
      <c r="E392" s="163">
        <v>98</v>
      </c>
      <c r="F392" s="164">
        <v>0</v>
      </c>
      <c r="G392" s="165">
        <v>0</v>
      </c>
      <c r="H392" s="165">
        <v>0</v>
      </c>
      <c r="I392" s="165">
        <v>7.2959999999999997E-2</v>
      </c>
      <c r="J392" s="165">
        <v>0</v>
      </c>
      <c r="K392" s="165">
        <v>7.2959999999999997E-2</v>
      </c>
      <c r="L392" s="165">
        <v>0</v>
      </c>
      <c r="M392" s="165">
        <v>0</v>
      </c>
      <c r="N392" s="165">
        <v>0</v>
      </c>
      <c r="O392" s="165">
        <v>7.2959999999999997E-2</v>
      </c>
      <c r="P392" s="165">
        <v>8773.2445299999999</v>
      </c>
      <c r="Q392" s="165">
        <v>0</v>
      </c>
      <c r="R392" s="166">
        <v>8773.2445299999999</v>
      </c>
      <c r="S392" s="7"/>
      <c r="T392" s="7"/>
      <c r="U392" s="7"/>
      <c r="V392" s="7"/>
      <c r="W392" s="7"/>
      <c r="X392" s="7"/>
      <c r="Y392" s="7"/>
      <c r="Z392" s="7"/>
      <c r="AA392" s="7"/>
      <c r="AB392" s="7"/>
    </row>
    <row r="393" spans="1:28" ht="13.2">
      <c r="A393" s="167"/>
      <c r="B393" s="167"/>
      <c r="C393" s="167"/>
      <c r="D393" s="163" t="s">
        <v>256</v>
      </c>
      <c r="E393" s="163">
        <v>69</v>
      </c>
      <c r="F393" s="164">
        <v>0</v>
      </c>
      <c r="G393" s="165">
        <v>0</v>
      </c>
      <c r="H393" s="165">
        <v>0</v>
      </c>
      <c r="I393" s="165">
        <v>1.5140000000000001E-2</v>
      </c>
      <c r="J393" s="165">
        <v>0</v>
      </c>
      <c r="K393" s="165">
        <v>1.5140000000000001E-2</v>
      </c>
      <c r="L393" s="165">
        <v>0</v>
      </c>
      <c r="M393" s="165">
        <v>0</v>
      </c>
      <c r="N393" s="165">
        <v>0</v>
      </c>
      <c r="O393" s="165">
        <v>1.5140000000000001E-2</v>
      </c>
      <c r="P393" s="165">
        <v>4661.4835700000003</v>
      </c>
      <c r="Q393" s="165">
        <v>0</v>
      </c>
      <c r="R393" s="166">
        <v>4661.4835700000003</v>
      </c>
      <c r="S393" s="7"/>
      <c r="T393" s="7"/>
      <c r="U393" s="7"/>
      <c r="V393" s="7"/>
      <c r="W393" s="7"/>
      <c r="X393" s="7"/>
      <c r="Y393" s="7"/>
      <c r="Z393" s="7"/>
      <c r="AA393" s="7"/>
      <c r="AB393" s="7"/>
    </row>
    <row r="394" spans="1:28" ht="13.2">
      <c r="A394" s="167"/>
      <c r="B394" s="167"/>
      <c r="C394" s="167"/>
      <c r="D394" s="163" t="s">
        <v>21</v>
      </c>
      <c r="E394" s="163">
        <v>2</v>
      </c>
      <c r="F394" s="164">
        <v>0</v>
      </c>
      <c r="G394" s="165">
        <v>0</v>
      </c>
      <c r="H394" s="165">
        <v>0</v>
      </c>
      <c r="I394" s="165">
        <v>2315.2826099999997</v>
      </c>
      <c r="J394" s="165">
        <v>0</v>
      </c>
      <c r="K394" s="165">
        <v>2315.2826099999997</v>
      </c>
      <c r="L394" s="165">
        <v>0</v>
      </c>
      <c r="M394" s="165">
        <v>0</v>
      </c>
      <c r="N394" s="165">
        <v>0</v>
      </c>
      <c r="O394" s="165">
        <v>2315.2826099999997</v>
      </c>
      <c r="P394" s="165">
        <v>23352.228569999999</v>
      </c>
      <c r="Q394" s="165">
        <v>0</v>
      </c>
      <c r="R394" s="166">
        <v>23352.228569999999</v>
      </c>
      <c r="S394" s="7"/>
      <c r="T394" s="7"/>
      <c r="U394" s="7"/>
      <c r="V394" s="7"/>
      <c r="W394" s="7"/>
      <c r="X394" s="7"/>
      <c r="Y394" s="7"/>
      <c r="Z394" s="7"/>
      <c r="AA394" s="7"/>
      <c r="AB394" s="7"/>
    </row>
    <row r="395" spans="1:28" ht="13.2">
      <c r="A395" s="167"/>
      <c r="B395" s="167"/>
      <c r="C395" s="167"/>
      <c r="D395" s="167"/>
      <c r="E395" s="168">
        <v>97</v>
      </c>
      <c r="F395" s="169">
        <v>0</v>
      </c>
      <c r="G395" s="121">
        <v>0</v>
      </c>
      <c r="H395" s="121">
        <v>0</v>
      </c>
      <c r="I395" s="121">
        <v>1.0432999999999999</v>
      </c>
      <c r="J395" s="121">
        <v>0</v>
      </c>
      <c r="K395" s="121">
        <v>1.0432999999999999</v>
      </c>
      <c r="L395" s="121">
        <v>0</v>
      </c>
      <c r="M395" s="121">
        <v>0</v>
      </c>
      <c r="N395" s="121">
        <v>0</v>
      </c>
      <c r="O395" s="121">
        <v>1.0432999999999999</v>
      </c>
      <c r="P395" s="121">
        <v>3608.4771800000003</v>
      </c>
      <c r="Q395" s="121">
        <v>0</v>
      </c>
      <c r="R395" s="170">
        <v>3608.4771800000003</v>
      </c>
      <c r="S395" s="7"/>
      <c r="T395" s="7"/>
      <c r="U395" s="7"/>
      <c r="V395" s="7"/>
      <c r="W395" s="7"/>
      <c r="X395" s="7"/>
      <c r="Y395" s="7"/>
      <c r="Z395" s="7"/>
      <c r="AA395" s="7"/>
      <c r="AB395" s="7"/>
    </row>
    <row r="396" spans="1:28" ht="13.2">
      <c r="A396" s="167"/>
      <c r="B396" s="167"/>
      <c r="C396" s="167"/>
      <c r="D396" s="167"/>
      <c r="E396" s="168">
        <v>109</v>
      </c>
      <c r="F396" s="169">
        <v>0</v>
      </c>
      <c r="G396" s="121">
        <v>0</v>
      </c>
      <c r="H396" s="121">
        <v>0</v>
      </c>
      <c r="I396" s="121">
        <v>0</v>
      </c>
      <c r="J396" s="121">
        <v>0</v>
      </c>
      <c r="K396" s="121">
        <v>0</v>
      </c>
      <c r="L396" s="121">
        <v>0</v>
      </c>
      <c r="M396" s="121">
        <v>0</v>
      </c>
      <c r="N396" s="121">
        <v>0</v>
      </c>
      <c r="O396" s="121">
        <v>0</v>
      </c>
      <c r="P396" s="121">
        <v>3388.3618799999999</v>
      </c>
      <c r="Q396" s="121">
        <v>0</v>
      </c>
      <c r="R396" s="170">
        <v>3388.3618799999999</v>
      </c>
      <c r="S396" s="7"/>
      <c r="T396" s="7"/>
      <c r="U396" s="7"/>
      <c r="V396" s="7"/>
      <c r="W396" s="7"/>
      <c r="X396" s="7"/>
      <c r="Y396" s="7"/>
      <c r="Z396" s="7"/>
      <c r="AA396" s="7"/>
      <c r="AB396" s="7"/>
    </row>
    <row r="397" spans="1:28" ht="13.2">
      <c r="A397" s="167"/>
      <c r="B397" s="167"/>
      <c r="C397" s="167"/>
      <c r="D397" s="163" t="s">
        <v>174</v>
      </c>
      <c r="E397" s="163">
        <v>179</v>
      </c>
      <c r="F397" s="164">
        <v>0</v>
      </c>
      <c r="G397" s="165">
        <v>0</v>
      </c>
      <c r="H397" s="165">
        <v>0</v>
      </c>
      <c r="I397" s="165">
        <v>5.0000000000000002E-5</v>
      </c>
      <c r="J397" s="165">
        <v>0</v>
      </c>
      <c r="K397" s="165">
        <v>5.0000000000000002E-5</v>
      </c>
      <c r="L397" s="165">
        <v>0</v>
      </c>
      <c r="M397" s="165">
        <v>0</v>
      </c>
      <c r="N397" s="165">
        <v>0</v>
      </c>
      <c r="O397" s="165">
        <v>5.0000000000000002E-5</v>
      </c>
      <c r="P397" s="165">
        <v>4012.3040499999997</v>
      </c>
      <c r="Q397" s="165">
        <v>0</v>
      </c>
      <c r="R397" s="166">
        <v>4012.3040499999997</v>
      </c>
      <c r="S397" s="7"/>
      <c r="T397" s="7"/>
      <c r="U397" s="7"/>
      <c r="V397" s="7"/>
      <c r="W397" s="7"/>
      <c r="X397" s="7"/>
      <c r="Y397" s="7"/>
      <c r="Z397" s="7"/>
      <c r="AA397" s="7"/>
      <c r="AB397" s="7"/>
    </row>
    <row r="398" spans="1:28" ht="13.2">
      <c r="A398" s="167"/>
      <c r="B398" s="167"/>
      <c r="C398" s="163" t="s">
        <v>175</v>
      </c>
      <c r="D398" s="163" t="s">
        <v>175</v>
      </c>
      <c r="E398" s="163">
        <v>16</v>
      </c>
      <c r="F398" s="164">
        <v>0</v>
      </c>
      <c r="G398" s="165">
        <v>0</v>
      </c>
      <c r="H398" s="165">
        <v>0</v>
      </c>
      <c r="I398" s="165">
        <v>9.4918399999999998</v>
      </c>
      <c r="J398" s="165">
        <v>0</v>
      </c>
      <c r="K398" s="165">
        <v>9.4918399999999998</v>
      </c>
      <c r="L398" s="165">
        <v>0</v>
      </c>
      <c r="M398" s="165">
        <v>0</v>
      </c>
      <c r="N398" s="165">
        <v>0</v>
      </c>
      <c r="O398" s="165">
        <v>9.4918399999999998</v>
      </c>
      <c r="P398" s="165">
        <v>14492.76145</v>
      </c>
      <c r="Q398" s="165">
        <v>0</v>
      </c>
      <c r="R398" s="166">
        <v>14492.76145</v>
      </c>
      <c r="S398" s="7"/>
      <c r="T398" s="7"/>
      <c r="U398" s="7"/>
      <c r="V398" s="7"/>
      <c r="W398" s="7"/>
      <c r="X398" s="7"/>
      <c r="Y398" s="7"/>
      <c r="Z398" s="7"/>
      <c r="AA398" s="7"/>
      <c r="AB398" s="7"/>
    </row>
    <row r="399" spans="1:28" ht="13.2">
      <c r="A399" s="167"/>
      <c r="B399" s="167"/>
      <c r="C399" s="167"/>
      <c r="D399" s="167"/>
      <c r="E399" s="168">
        <v>99</v>
      </c>
      <c r="F399" s="169">
        <v>0</v>
      </c>
      <c r="G399" s="121">
        <v>0</v>
      </c>
      <c r="H399" s="121">
        <v>0</v>
      </c>
      <c r="I399" s="121">
        <v>1.01163</v>
      </c>
      <c r="J399" s="121">
        <v>0</v>
      </c>
      <c r="K399" s="121">
        <v>1.01163</v>
      </c>
      <c r="L399" s="121">
        <v>0</v>
      </c>
      <c r="M399" s="121">
        <v>0</v>
      </c>
      <c r="N399" s="121">
        <v>0</v>
      </c>
      <c r="O399" s="121">
        <v>1.01163</v>
      </c>
      <c r="P399" s="121">
        <v>7433.4793499999996</v>
      </c>
      <c r="Q399" s="121">
        <v>0</v>
      </c>
      <c r="R399" s="170">
        <v>7433.4793499999996</v>
      </c>
      <c r="S399" s="7"/>
      <c r="T399" s="7"/>
      <c r="U399" s="7"/>
      <c r="V399" s="7"/>
      <c r="W399" s="7"/>
      <c r="X399" s="7"/>
      <c r="Y399" s="7"/>
      <c r="Z399" s="7"/>
      <c r="AA399" s="7"/>
      <c r="AB399" s="7"/>
    </row>
    <row r="400" spans="1:28" ht="13.2">
      <c r="A400" s="167"/>
      <c r="B400" s="167"/>
      <c r="C400" s="167"/>
      <c r="D400" s="167"/>
      <c r="E400" s="168">
        <v>116</v>
      </c>
      <c r="F400" s="169">
        <v>0</v>
      </c>
      <c r="G400" s="121">
        <v>0</v>
      </c>
      <c r="H400" s="121">
        <v>0</v>
      </c>
      <c r="I400" s="121">
        <v>0</v>
      </c>
      <c r="J400" s="121">
        <v>0</v>
      </c>
      <c r="K400" s="121">
        <v>0</v>
      </c>
      <c r="L400" s="121">
        <v>0</v>
      </c>
      <c r="M400" s="121">
        <v>0</v>
      </c>
      <c r="N400" s="121">
        <v>0</v>
      </c>
      <c r="O400" s="121">
        <v>0</v>
      </c>
      <c r="P400" s="121">
        <v>2173.30681</v>
      </c>
      <c r="Q400" s="121">
        <v>0</v>
      </c>
      <c r="R400" s="170">
        <v>2173.30681</v>
      </c>
      <c r="S400" s="7"/>
      <c r="T400" s="7"/>
      <c r="U400" s="7"/>
      <c r="V400" s="7"/>
      <c r="W400" s="7"/>
      <c r="X400" s="7"/>
      <c r="Y400" s="7"/>
      <c r="Z400" s="7"/>
      <c r="AA400" s="7"/>
      <c r="AB400" s="7"/>
    </row>
    <row r="401" spans="1:28" ht="13.2">
      <c r="A401" s="167"/>
      <c r="B401" s="167"/>
      <c r="C401" s="163" t="s">
        <v>176</v>
      </c>
      <c r="D401" s="163" t="s">
        <v>278</v>
      </c>
      <c r="E401" s="163">
        <v>224</v>
      </c>
      <c r="F401" s="164">
        <v>0</v>
      </c>
      <c r="G401" s="165">
        <v>0</v>
      </c>
      <c r="H401" s="165">
        <v>0</v>
      </c>
      <c r="I401" s="165">
        <v>1.4999999999999999E-4</v>
      </c>
      <c r="J401" s="165">
        <v>0</v>
      </c>
      <c r="K401" s="165">
        <v>1.4999999999999999E-4</v>
      </c>
      <c r="L401" s="165">
        <v>0</v>
      </c>
      <c r="M401" s="165">
        <v>0</v>
      </c>
      <c r="N401" s="165">
        <v>0</v>
      </c>
      <c r="O401" s="165">
        <v>1.4999999999999999E-4</v>
      </c>
      <c r="P401" s="165">
        <v>1926.9603300000001</v>
      </c>
      <c r="Q401" s="165">
        <v>0</v>
      </c>
      <c r="R401" s="166">
        <v>1926.9603300000001</v>
      </c>
      <c r="S401" s="7"/>
      <c r="T401" s="7"/>
      <c r="U401" s="7"/>
      <c r="V401" s="7"/>
      <c r="W401" s="7"/>
      <c r="X401" s="7"/>
      <c r="Y401" s="7"/>
      <c r="Z401" s="7"/>
      <c r="AA401" s="7"/>
      <c r="AB401" s="7"/>
    </row>
    <row r="402" spans="1:28" ht="13.2">
      <c r="A402" s="167"/>
      <c r="B402" s="167"/>
      <c r="C402" s="167"/>
      <c r="D402" s="163" t="s">
        <v>177</v>
      </c>
      <c r="E402" s="163">
        <v>29</v>
      </c>
      <c r="F402" s="164">
        <v>0</v>
      </c>
      <c r="G402" s="165">
        <v>0</v>
      </c>
      <c r="H402" s="165">
        <v>0</v>
      </c>
      <c r="I402" s="165">
        <v>0.4723</v>
      </c>
      <c r="J402" s="165">
        <v>0</v>
      </c>
      <c r="K402" s="165">
        <v>0.4723</v>
      </c>
      <c r="L402" s="165">
        <v>0</v>
      </c>
      <c r="M402" s="165">
        <v>0</v>
      </c>
      <c r="N402" s="165">
        <v>0</v>
      </c>
      <c r="O402" s="165">
        <v>0.4723</v>
      </c>
      <c r="P402" s="165">
        <v>4434.2825400000002</v>
      </c>
      <c r="Q402" s="165">
        <v>0</v>
      </c>
      <c r="R402" s="166">
        <v>4434.2825400000002</v>
      </c>
      <c r="S402" s="7"/>
      <c r="T402" s="7"/>
      <c r="U402" s="7"/>
      <c r="V402" s="7"/>
      <c r="W402" s="7"/>
      <c r="X402" s="7"/>
      <c r="Y402" s="7"/>
      <c r="Z402" s="7"/>
      <c r="AA402" s="7"/>
      <c r="AB402" s="7"/>
    </row>
    <row r="403" spans="1:28" ht="13.2">
      <c r="A403" s="167"/>
      <c r="B403" s="167"/>
      <c r="C403" s="167"/>
      <c r="D403" s="167"/>
      <c r="E403" s="168">
        <v>163</v>
      </c>
      <c r="F403" s="169">
        <v>0</v>
      </c>
      <c r="G403" s="121">
        <v>0</v>
      </c>
      <c r="H403" s="121">
        <v>0</v>
      </c>
      <c r="I403" s="121">
        <v>2.48E-3</v>
      </c>
      <c r="J403" s="121">
        <v>0</v>
      </c>
      <c r="K403" s="121">
        <v>2.48E-3</v>
      </c>
      <c r="L403" s="121">
        <v>0</v>
      </c>
      <c r="M403" s="121">
        <v>0</v>
      </c>
      <c r="N403" s="121">
        <v>0</v>
      </c>
      <c r="O403" s="121">
        <v>2.48E-3</v>
      </c>
      <c r="P403" s="121">
        <v>4336.9109000000008</v>
      </c>
      <c r="Q403" s="121">
        <v>0</v>
      </c>
      <c r="R403" s="170">
        <v>4336.9109000000008</v>
      </c>
      <c r="S403" s="7"/>
      <c r="T403" s="7"/>
      <c r="U403" s="7"/>
      <c r="V403" s="7"/>
      <c r="W403" s="7"/>
      <c r="X403" s="7"/>
      <c r="Y403" s="7"/>
      <c r="Z403" s="7"/>
      <c r="AA403" s="7"/>
      <c r="AB403" s="7"/>
    </row>
    <row r="404" spans="1:28" ht="13.2">
      <c r="A404" s="167"/>
      <c r="B404" s="163" t="s">
        <v>22</v>
      </c>
      <c r="C404" s="163" t="s">
        <v>22</v>
      </c>
      <c r="D404" s="163" t="s">
        <v>22</v>
      </c>
      <c r="E404" s="163">
        <v>156</v>
      </c>
      <c r="F404" s="164">
        <v>0</v>
      </c>
      <c r="G404" s="165">
        <v>0</v>
      </c>
      <c r="H404" s="165">
        <v>0</v>
      </c>
      <c r="I404" s="165">
        <v>3.2924799999999999</v>
      </c>
      <c r="J404" s="165">
        <v>0</v>
      </c>
      <c r="K404" s="165">
        <v>3.2924799999999999</v>
      </c>
      <c r="L404" s="165">
        <v>0</v>
      </c>
      <c r="M404" s="165">
        <v>0</v>
      </c>
      <c r="N404" s="165">
        <v>0</v>
      </c>
      <c r="O404" s="165">
        <v>3.2924799999999999</v>
      </c>
      <c r="P404" s="165">
        <v>3992.0182599999998</v>
      </c>
      <c r="Q404" s="165">
        <v>0</v>
      </c>
      <c r="R404" s="166">
        <v>3992.0182599999998</v>
      </c>
      <c r="S404" s="7"/>
      <c r="T404" s="7"/>
      <c r="U404" s="7"/>
      <c r="V404" s="7"/>
      <c r="W404" s="7"/>
      <c r="X404" s="7"/>
      <c r="Y404" s="7"/>
      <c r="Z404" s="7"/>
      <c r="AA404" s="7"/>
      <c r="AB404" s="7"/>
    </row>
    <row r="405" spans="1:28" ht="13.2">
      <c r="A405" s="167"/>
      <c r="B405" s="167"/>
      <c r="C405" s="163" t="s">
        <v>178</v>
      </c>
      <c r="D405" s="163" t="s">
        <v>179</v>
      </c>
      <c r="E405" s="163">
        <v>24</v>
      </c>
      <c r="F405" s="164">
        <v>0</v>
      </c>
      <c r="G405" s="165">
        <v>0</v>
      </c>
      <c r="H405" s="165">
        <v>0</v>
      </c>
      <c r="I405" s="165">
        <v>829.88216</v>
      </c>
      <c r="J405" s="165">
        <v>0</v>
      </c>
      <c r="K405" s="165">
        <v>829.88216</v>
      </c>
      <c r="L405" s="165">
        <v>0</v>
      </c>
      <c r="M405" s="165">
        <v>0</v>
      </c>
      <c r="N405" s="165">
        <v>0</v>
      </c>
      <c r="O405" s="165">
        <v>829.88216</v>
      </c>
      <c r="P405" s="165">
        <v>4093.7672599999996</v>
      </c>
      <c r="Q405" s="165">
        <v>0</v>
      </c>
      <c r="R405" s="166">
        <v>4093.7672599999996</v>
      </c>
      <c r="S405" s="7"/>
      <c r="T405" s="7"/>
      <c r="U405" s="7"/>
      <c r="V405" s="7"/>
      <c r="W405" s="7"/>
      <c r="X405" s="7"/>
      <c r="Y405" s="7"/>
      <c r="Z405" s="7"/>
      <c r="AA405" s="7"/>
      <c r="AB405" s="7"/>
    </row>
    <row r="406" spans="1:28" ht="13.2">
      <c r="A406" s="167"/>
      <c r="B406" s="167"/>
      <c r="C406" s="167"/>
      <c r="D406" s="167"/>
      <c r="E406" s="168">
        <v>101</v>
      </c>
      <c r="F406" s="169">
        <v>0</v>
      </c>
      <c r="G406" s="121">
        <v>0</v>
      </c>
      <c r="H406" s="121">
        <v>0</v>
      </c>
      <c r="I406" s="121">
        <v>3.5299999999999997E-3</v>
      </c>
      <c r="J406" s="121">
        <v>0</v>
      </c>
      <c r="K406" s="121">
        <v>3.5299999999999997E-3</v>
      </c>
      <c r="L406" s="121">
        <v>0</v>
      </c>
      <c r="M406" s="121">
        <v>0</v>
      </c>
      <c r="N406" s="121">
        <v>0</v>
      </c>
      <c r="O406" s="121">
        <v>3.5299999999999997E-3</v>
      </c>
      <c r="P406" s="121">
        <v>4242.0722900000001</v>
      </c>
      <c r="Q406" s="121">
        <v>0</v>
      </c>
      <c r="R406" s="170">
        <v>4242.0722900000001</v>
      </c>
      <c r="S406" s="7"/>
      <c r="T406" s="7"/>
      <c r="U406" s="7"/>
      <c r="V406" s="7"/>
      <c r="W406" s="7"/>
      <c r="X406" s="7"/>
      <c r="Y406" s="7"/>
      <c r="Z406" s="7"/>
      <c r="AA406" s="7"/>
      <c r="AB406" s="7"/>
    </row>
    <row r="407" spans="1:28" ht="13.2">
      <c r="A407" s="167"/>
      <c r="B407" s="163" t="s">
        <v>180</v>
      </c>
      <c r="C407" s="163" t="s">
        <v>279</v>
      </c>
      <c r="D407" s="163" t="s">
        <v>280</v>
      </c>
      <c r="E407" s="163">
        <v>159</v>
      </c>
      <c r="F407" s="164">
        <v>0</v>
      </c>
      <c r="G407" s="165">
        <v>0</v>
      </c>
      <c r="H407" s="165">
        <v>0</v>
      </c>
      <c r="I407" s="165">
        <v>0</v>
      </c>
      <c r="J407" s="165">
        <v>0</v>
      </c>
      <c r="K407" s="165">
        <v>0</v>
      </c>
      <c r="L407" s="165">
        <v>0</v>
      </c>
      <c r="M407" s="165">
        <v>0</v>
      </c>
      <c r="N407" s="165">
        <v>0</v>
      </c>
      <c r="O407" s="165">
        <v>0</v>
      </c>
      <c r="P407" s="165">
        <v>4019.7553599999997</v>
      </c>
      <c r="Q407" s="165">
        <v>0</v>
      </c>
      <c r="R407" s="166">
        <v>4019.7553599999997</v>
      </c>
      <c r="S407" s="7"/>
      <c r="T407" s="7"/>
      <c r="U407" s="7"/>
      <c r="V407" s="7"/>
      <c r="W407" s="7"/>
      <c r="X407" s="7"/>
      <c r="Y407" s="7"/>
      <c r="Z407" s="7"/>
      <c r="AA407" s="7"/>
      <c r="AB407" s="7"/>
    </row>
    <row r="408" spans="1:28" ht="13.2">
      <c r="A408" s="167"/>
      <c r="B408" s="167"/>
      <c r="C408" s="167"/>
      <c r="D408" s="167"/>
      <c r="E408" s="168">
        <v>248</v>
      </c>
      <c r="F408" s="169">
        <v>0</v>
      </c>
      <c r="G408" s="121">
        <v>0</v>
      </c>
      <c r="H408" s="121">
        <v>0</v>
      </c>
      <c r="I408" s="121">
        <v>0</v>
      </c>
      <c r="J408" s="121">
        <v>0</v>
      </c>
      <c r="K408" s="121">
        <v>0</v>
      </c>
      <c r="L408" s="121">
        <v>0</v>
      </c>
      <c r="M408" s="121">
        <v>0</v>
      </c>
      <c r="N408" s="121">
        <v>0</v>
      </c>
      <c r="O408" s="121">
        <v>0</v>
      </c>
      <c r="P408" s="121">
        <v>1976.16229</v>
      </c>
      <c r="Q408" s="121">
        <v>0</v>
      </c>
      <c r="R408" s="170">
        <v>1976.16229</v>
      </c>
      <c r="S408" s="7"/>
      <c r="T408" s="7"/>
      <c r="U408" s="7"/>
      <c r="V408" s="7"/>
      <c r="W408" s="7"/>
      <c r="X408" s="7"/>
      <c r="Y408" s="7"/>
      <c r="Z408" s="7"/>
      <c r="AA408" s="7"/>
      <c r="AB408" s="7"/>
    </row>
    <row r="409" spans="1:28" ht="13.2">
      <c r="A409" s="167"/>
      <c r="B409" s="167"/>
      <c r="C409" s="163" t="s">
        <v>181</v>
      </c>
      <c r="D409" s="163" t="s">
        <v>181</v>
      </c>
      <c r="E409" s="163">
        <v>28</v>
      </c>
      <c r="F409" s="164">
        <v>0</v>
      </c>
      <c r="G409" s="165">
        <v>0</v>
      </c>
      <c r="H409" s="165">
        <v>0</v>
      </c>
      <c r="I409" s="165">
        <v>590.38589999999999</v>
      </c>
      <c r="J409" s="165">
        <v>0</v>
      </c>
      <c r="K409" s="165">
        <v>590.38589999999999</v>
      </c>
      <c r="L409" s="165">
        <v>0</v>
      </c>
      <c r="M409" s="165">
        <v>0</v>
      </c>
      <c r="N409" s="165">
        <v>0</v>
      </c>
      <c r="O409" s="165">
        <v>590.38589999999999</v>
      </c>
      <c r="P409" s="165">
        <v>7583.8441600000006</v>
      </c>
      <c r="Q409" s="165">
        <v>0</v>
      </c>
      <c r="R409" s="166">
        <v>7583.8441600000006</v>
      </c>
      <c r="S409" s="7"/>
      <c r="T409" s="7"/>
      <c r="U409" s="7"/>
      <c r="V409" s="7"/>
      <c r="W409" s="7"/>
      <c r="X409" s="7"/>
      <c r="Y409" s="7"/>
      <c r="Z409" s="7"/>
      <c r="AA409" s="7"/>
      <c r="AB409" s="7"/>
    </row>
    <row r="410" spans="1:28" ht="13.2">
      <c r="A410" s="167"/>
      <c r="B410" s="167"/>
      <c r="C410" s="167"/>
      <c r="D410" s="167"/>
      <c r="E410" s="168">
        <v>107</v>
      </c>
      <c r="F410" s="169">
        <v>0</v>
      </c>
      <c r="G410" s="121">
        <v>0</v>
      </c>
      <c r="H410" s="121">
        <v>0</v>
      </c>
      <c r="I410" s="121">
        <v>0.14892</v>
      </c>
      <c r="J410" s="121">
        <v>0</v>
      </c>
      <c r="K410" s="121">
        <v>0.14892</v>
      </c>
      <c r="L410" s="121">
        <v>0</v>
      </c>
      <c r="M410" s="121">
        <v>0</v>
      </c>
      <c r="N410" s="121">
        <v>0</v>
      </c>
      <c r="O410" s="121">
        <v>0.14892</v>
      </c>
      <c r="P410" s="121">
        <v>2466.5022100000001</v>
      </c>
      <c r="Q410" s="121">
        <v>0</v>
      </c>
      <c r="R410" s="170">
        <v>2466.5022100000001</v>
      </c>
      <c r="S410" s="7"/>
      <c r="T410" s="7"/>
      <c r="U410" s="7"/>
      <c r="V410" s="7"/>
      <c r="W410" s="7"/>
      <c r="X410" s="7"/>
      <c r="Y410" s="7"/>
      <c r="Z410" s="7"/>
      <c r="AA410" s="7"/>
      <c r="AB410" s="7"/>
    </row>
    <row r="411" spans="1:28" ht="13.2">
      <c r="A411" s="167"/>
      <c r="B411" s="167"/>
      <c r="C411" s="167"/>
      <c r="D411" s="167"/>
      <c r="E411" s="168">
        <v>158</v>
      </c>
      <c r="F411" s="169">
        <v>0</v>
      </c>
      <c r="G411" s="121">
        <v>0</v>
      </c>
      <c r="H411" s="121">
        <v>0</v>
      </c>
      <c r="I411" s="121">
        <v>32.657229999999998</v>
      </c>
      <c r="J411" s="121">
        <v>0</v>
      </c>
      <c r="K411" s="121">
        <v>32.657229999999998</v>
      </c>
      <c r="L411" s="121">
        <v>0</v>
      </c>
      <c r="M411" s="121">
        <v>0</v>
      </c>
      <c r="N411" s="121">
        <v>0</v>
      </c>
      <c r="O411" s="121">
        <v>32.657229999999998</v>
      </c>
      <c r="P411" s="121">
        <v>5571.3823400000001</v>
      </c>
      <c r="Q411" s="121">
        <v>0</v>
      </c>
      <c r="R411" s="170">
        <v>5571.3823400000001</v>
      </c>
      <c r="S411" s="7"/>
      <c r="T411" s="7"/>
      <c r="U411" s="7"/>
      <c r="V411" s="7"/>
      <c r="W411" s="7"/>
      <c r="X411" s="7"/>
      <c r="Y411" s="7"/>
      <c r="Z411" s="7"/>
      <c r="AA411" s="7"/>
      <c r="AB411" s="7"/>
    </row>
    <row r="412" spans="1:28" ht="13.2">
      <c r="A412" s="167"/>
      <c r="B412" s="167"/>
      <c r="C412" s="163" t="s">
        <v>180</v>
      </c>
      <c r="D412" s="163" t="s">
        <v>182</v>
      </c>
      <c r="E412" s="163">
        <v>52</v>
      </c>
      <c r="F412" s="164">
        <v>0</v>
      </c>
      <c r="G412" s="165">
        <v>0</v>
      </c>
      <c r="H412" s="165">
        <v>0</v>
      </c>
      <c r="I412" s="165">
        <v>3.5484200000000001</v>
      </c>
      <c r="J412" s="165">
        <v>0</v>
      </c>
      <c r="K412" s="165">
        <v>3.5484200000000001</v>
      </c>
      <c r="L412" s="165">
        <v>0</v>
      </c>
      <c r="M412" s="165">
        <v>0</v>
      </c>
      <c r="N412" s="165">
        <v>0</v>
      </c>
      <c r="O412" s="165">
        <v>3.5484200000000001</v>
      </c>
      <c r="P412" s="165">
        <v>22889.71888</v>
      </c>
      <c r="Q412" s="165">
        <v>0</v>
      </c>
      <c r="R412" s="166">
        <v>22889.71888</v>
      </c>
      <c r="S412" s="7"/>
      <c r="T412" s="7"/>
      <c r="U412" s="7"/>
      <c r="V412" s="7"/>
      <c r="W412" s="7"/>
      <c r="X412" s="7"/>
      <c r="Y412" s="7"/>
      <c r="Z412" s="7"/>
      <c r="AA412" s="7"/>
      <c r="AB412" s="7"/>
    </row>
    <row r="413" spans="1:28" ht="13.2">
      <c r="A413" s="167"/>
      <c r="B413" s="167"/>
      <c r="C413" s="167"/>
      <c r="D413" s="167"/>
      <c r="E413" s="168">
        <v>157</v>
      </c>
      <c r="F413" s="169">
        <v>0</v>
      </c>
      <c r="G413" s="121">
        <v>0</v>
      </c>
      <c r="H413" s="121">
        <v>0</v>
      </c>
      <c r="I413" s="121">
        <v>40.846910000000001</v>
      </c>
      <c r="J413" s="121">
        <v>0</v>
      </c>
      <c r="K413" s="121">
        <v>40.846910000000001</v>
      </c>
      <c r="L413" s="121">
        <v>0</v>
      </c>
      <c r="M413" s="121">
        <v>0</v>
      </c>
      <c r="N413" s="121">
        <v>0</v>
      </c>
      <c r="O413" s="121">
        <v>40.846910000000001</v>
      </c>
      <c r="P413" s="121">
        <v>11370.6235</v>
      </c>
      <c r="Q413" s="121">
        <v>0</v>
      </c>
      <c r="R413" s="170">
        <v>11370.6235</v>
      </c>
      <c r="S413" s="7"/>
      <c r="T413" s="7"/>
      <c r="U413" s="7"/>
      <c r="V413" s="7"/>
      <c r="W413" s="7"/>
      <c r="X413" s="7"/>
      <c r="Y413" s="7"/>
      <c r="Z413" s="7"/>
      <c r="AA413" s="7"/>
      <c r="AB413" s="7"/>
    </row>
    <row r="414" spans="1:28" ht="13.2">
      <c r="A414" s="167"/>
      <c r="B414" s="167"/>
      <c r="C414" s="167"/>
      <c r="D414" s="167"/>
      <c r="E414" s="168">
        <v>235</v>
      </c>
      <c r="F414" s="169">
        <v>0</v>
      </c>
      <c r="G414" s="121">
        <v>0</v>
      </c>
      <c r="H414" s="121">
        <v>0</v>
      </c>
      <c r="I414" s="121">
        <v>1.634E-2</v>
      </c>
      <c r="J414" s="121">
        <v>0</v>
      </c>
      <c r="K414" s="121">
        <v>1.634E-2</v>
      </c>
      <c r="L414" s="121">
        <v>0</v>
      </c>
      <c r="M414" s="121">
        <v>0</v>
      </c>
      <c r="N414" s="121">
        <v>0</v>
      </c>
      <c r="O414" s="121">
        <v>1.634E-2</v>
      </c>
      <c r="P414" s="121">
        <v>4285.1180000000004</v>
      </c>
      <c r="Q414" s="121">
        <v>0</v>
      </c>
      <c r="R414" s="170">
        <v>4285.1180000000004</v>
      </c>
      <c r="S414" s="7"/>
      <c r="T414" s="7"/>
      <c r="U414" s="7"/>
      <c r="V414" s="7"/>
      <c r="W414" s="7"/>
      <c r="X414" s="7"/>
      <c r="Y414" s="7"/>
      <c r="Z414" s="7"/>
      <c r="AA414" s="7"/>
      <c r="AB414" s="7"/>
    </row>
    <row r="415" spans="1:28" ht="13.2">
      <c r="A415" s="167"/>
      <c r="B415" s="167"/>
      <c r="C415" s="163" t="s">
        <v>281</v>
      </c>
      <c r="D415" s="163" t="s">
        <v>281</v>
      </c>
      <c r="E415" s="163">
        <v>192</v>
      </c>
      <c r="F415" s="164">
        <v>0</v>
      </c>
      <c r="G415" s="165">
        <v>0</v>
      </c>
      <c r="H415" s="165">
        <v>0</v>
      </c>
      <c r="I415" s="165">
        <v>5.3600000000000002E-3</v>
      </c>
      <c r="J415" s="165">
        <v>0</v>
      </c>
      <c r="K415" s="165">
        <v>5.3600000000000002E-3</v>
      </c>
      <c r="L415" s="165">
        <v>0</v>
      </c>
      <c r="M415" s="165">
        <v>0</v>
      </c>
      <c r="N415" s="165">
        <v>0</v>
      </c>
      <c r="O415" s="165">
        <v>5.3600000000000002E-3</v>
      </c>
      <c r="P415" s="165">
        <v>3577.0999500000003</v>
      </c>
      <c r="Q415" s="165">
        <v>0</v>
      </c>
      <c r="R415" s="166">
        <v>3577.0999500000003</v>
      </c>
      <c r="S415" s="7"/>
      <c r="T415" s="7"/>
      <c r="U415" s="7"/>
      <c r="V415" s="7"/>
      <c r="W415" s="7"/>
      <c r="X415" s="7"/>
      <c r="Y415" s="7"/>
      <c r="Z415" s="7"/>
      <c r="AA415" s="7"/>
      <c r="AB415" s="7"/>
    </row>
    <row r="416" spans="1:28" ht="13.2">
      <c r="A416" s="167"/>
      <c r="B416" s="163" t="s">
        <v>24</v>
      </c>
      <c r="C416" s="163" t="s">
        <v>24</v>
      </c>
      <c r="D416" s="163" t="s">
        <v>24</v>
      </c>
      <c r="E416" s="163">
        <v>160</v>
      </c>
      <c r="F416" s="164">
        <v>0</v>
      </c>
      <c r="G416" s="165">
        <v>0</v>
      </c>
      <c r="H416" s="165">
        <v>0</v>
      </c>
      <c r="I416" s="165">
        <v>689.34658999999999</v>
      </c>
      <c r="J416" s="165">
        <v>0</v>
      </c>
      <c r="K416" s="165">
        <v>689.34658999999999</v>
      </c>
      <c r="L416" s="165">
        <v>0</v>
      </c>
      <c r="M416" s="165">
        <v>0</v>
      </c>
      <c r="N416" s="165">
        <v>0</v>
      </c>
      <c r="O416" s="165">
        <v>689.34658999999999</v>
      </c>
      <c r="P416" s="165">
        <v>6692.68797</v>
      </c>
      <c r="Q416" s="165">
        <v>0</v>
      </c>
      <c r="R416" s="166">
        <v>6692.68797</v>
      </c>
      <c r="S416" s="7"/>
      <c r="T416" s="7"/>
      <c r="U416" s="7"/>
      <c r="V416" s="7"/>
      <c r="W416" s="7"/>
      <c r="X416" s="7"/>
      <c r="Y416" s="7"/>
      <c r="Z416" s="7"/>
      <c r="AA416" s="7"/>
      <c r="AB416" s="7"/>
    </row>
    <row r="417" spans="1:28" ht="13.2">
      <c r="A417" s="167"/>
      <c r="B417" s="163" t="s">
        <v>25</v>
      </c>
      <c r="C417" s="163" t="s">
        <v>25</v>
      </c>
      <c r="D417" s="163" t="s">
        <v>25</v>
      </c>
      <c r="E417" s="163">
        <v>19</v>
      </c>
      <c r="F417" s="164">
        <v>0</v>
      </c>
      <c r="G417" s="165">
        <v>0</v>
      </c>
      <c r="H417" s="165">
        <v>0</v>
      </c>
      <c r="I417" s="165">
        <v>184.81826000000001</v>
      </c>
      <c r="J417" s="165">
        <v>0</v>
      </c>
      <c r="K417" s="165">
        <v>184.81826000000001</v>
      </c>
      <c r="L417" s="165">
        <v>0</v>
      </c>
      <c r="M417" s="165">
        <v>0</v>
      </c>
      <c r="N417" s="165">
        <v>0</v>
      </c>
      <c r="O417" s="165">
        <v>184.81826000000001</v>
      </c>
      <c r="P417" s="165">
        <v>9311.8816300000017</v>
      </c>
      <c r="Q417" s="165">
        <v>0</v>
      </c>
      <c r="R417" s="166">
        <v>9311.8816300000017</v>
      </c>
      <c r="S417" s="7"/>
      <c r="T417" s="7"/>
      <c r="U417" s="7"/>
      <c r="V417" s="7"/>
      <c r="W417" s="7"/>
      <c r="X417" s="7"/>
      <c r="Y417" s="7"/>
      <c r="Z417" s="7"/>
      <c r="AA417" s="7"/>
      <c r="AB417" s="7"/>
    </row>
    <row r="418" spans="1:28" ht="13.2">
      <c r="A418" s="167"/>
      <c r="B418" s="167"/>
      <c r="C418" s="167"/>
      <c r="D418" s="167"/>
      <c r="E418" s="168">
        <v>161</v>
      </c>
      <c r="F418" s="169">
        <v>0</v>
      </c>
      <c r="G418" s="121">
        <v>0</v>
      </c>
      <c r="H418" s="121">
        <v>0</v>
      </c>
      <c r="I418" s="121">
        <v>12.374040000000001</v>
      </c>
      <c r="J418" s="121">
        <v>0</v>
      </c>
      <c r="K418" s="121">
        <v>12.374040000000001</v>
      </c>
      <c r="L418" s="121">
        <v>0</v>
      </c>
      <c r="M418" s="121">
        <v>0</v>
      </c>
      <c r="N418" s="121">
        <v>0</v>
      </c>
      <c r="O418" s="121">
        <v>12.374040000000001</v>
      </c>
      <c r="P418" s="121">
        <v>6012.5531300000002</v>
      </c>
      <c r="Q418" s="121">
        <v>0</v>
      </c>
      <c r="R418" s="170">
        <v>6012.5531300000002</v>
      </c>
      <c r="S418" s="7"/>
      <c r="T418" s="7"/>
      <c r="U418" s="7"/>
      <c r="V418" s="7"/>
      <c r="W418" s="7"/>
      <c r="X418" s="7"/>
      <c r="Y418" s="7"/>
      <c r="Z418" s="7"/>
      <c r="AA418" s="7"/>
      <c r="AB418" s="7"/>
    </row>
    <row r="419" spans="1:28" ht="13.2">
      <c r="A419" s="167"/>
      <c r="B419" s="167"/>
      <c r="C419" s="163" t="s">
        <v>282</v>
      </c>
      <c r="D419" s="163" t="s">
        <v>283</v>
      </c>
      <c r="E419" s="163">
        <v>162</v>
      </c>
      <c r="F419" s="164">
        <v>0</v>
      </c>
      <c r="G419" s="165">
        <v>0</v>
      </c>
      <c r="H419" s="165">
        <v>0</v>
      </c>
      <c r="I419" s="165">
        <v>2.7400000000000002E-3</v>
      </c>
      <c r="J419" s="165">
        <v>0</v>
      </c>
      <c r="K419" s="165">
        <v>2.7400000000000002E-3</v>
      </c>
      <c r="L419" s="165">
        <v>0</v>
      </c>
      <c r="M419" s="165">
        <v>0</v>
      </c>
      <c r="N419" s="165">
        <v>0</v>
      </c>
      <c r="O419" s="165">
        <v>2.7400000000000002E-3</v>
      </c>
      <c r="P419" s="165">
        <v>3310.68262</v>
      </c>
      <c r="Q419" s="165">
        <v>0</v>
      </c>
      <c r="R419" s="166">
        <v>3310.68262</v>
      </c>
      <c r="S419" s="7"/>
      <c r="T419" s="7"/>
      <c r="U419" s="7"/>
      <c r="V419" s="7"/>
      <c r="W419" s="7"/>
      <c r="X419" s="7"/>
      <c r="Y419" s="7"/>
      <c r="Z419" s="7"/>
      <c r="AA419" s="7"/>
      <c r="AB419" s="7"/>
    </row>
    <row r="420" spans="1:28" ht="13.2">
      <c r="A420" s="167"/>
      <c r="B420" s="163" t="s">
        <v>26</v>
      </c>
      <c r="C420" s="163" t="s">
        <v>183</v>
      </c>
      <c r="D420" s="163" t="s">
        <v>184</v>
      </c>
      <c r="E420" s="163">
        <v>23</v>
      </c>
      <c r="F420" s="164">
        <v>0</v>
      </c>
      <c r="G420" s="165">
        <v>0</v>
      </c>
      <c r="H420" s="165">
        <v>0</v>
      </c>
      <c r="I420" s="165">
        <v>116.2551</v>
      </c>
      <c r="J420" s="165">
        <v>0</v>
      </c>
      <c r="K420" s="165">
        <v>116.2551</v>
      </c>
      <c r="L420" s="165">
        <v>0</v>
      </c>
      <c r="M420" s="165">
        <v>0</v>
      </c>
      <c r="N420" s="165">
        <v>0</v>
      </c>
      <c r="O420" s="165">
        <v>116.2551</v>
      </c>
      <c r="P420" s="165">
        <v>9023.7599399999999</v>
      </c>
      <c r="Q420" s="165">
        <v>0</v>
      </c>
      <c r="R420" s="166">
        <v>9023.7599399999999</v>
      </c>
      <c r="S420" s="7"/>
      <c r="T420" s="7"/>
      <c r="U420" s="7"/>
      <c r="V420" s="7"/>
      <c r="W420" s="7"/>
      <c r="X420" s="7"/>
      <c r="Y420" s="7"/>
      <c r="Z420" s="7"/>
      <c r="AA420" s="7"/>
      <c r="AB420" s="7"/>
    </row>
    <row r="421" spans="1:28" ht="13.2">
      <c r="A421" s="167"/>
      <c r="B421" s="167"/>
      <c r="C421" s="167"/>
      <c r="D421" s="167"/>
      <c r="E421" s="168">
        <v>164</v>
      </c>
      <c r="F421" s="169">
        <v>0</v>
      </c>
      <c r="G421" s="121">
        <v>0</v>
      </c>
      <c r="H421" s="121">
        <v>0</v>
      </c>
      <c r="I421" s="121">
        <v>3.1048400000000003</v>
      </c>
      <c r="J421" s="121">
        <v>0</v>
      </c>
      <c r="K421" s="121">
        <v>3.1048400000000003</v>
      </c>
      <c r="L421" s="121">
        <v>0</v>
      </c>
      <c r="M421" s="121">
        <v>0</v>
      </c>
      <c r="N421" s="121">
        <v>0</v>
      </c>
      <c r="O421" s="121">
        <v>3.1048400000000003</v>
      </c>
      <c r="P421" s="121">
        <v>7120.2442499999997</v>
      </c>
      <c r="Q421" s="121">
        <v>0</v>
      </c>
      <c r="R421" s="170">
        <v>7120.2442499999997</v>
      </c>
      <c r="S421" s="7"/>
      <c r="T421" s="7"/>
      <c r="U421" s="7"/>
      <c r="V421" s="7"/>
      <c r="W421" s="7"/>
      <c r="X421" s="7"/>
      <c r="Y421" s="7"/>
      <c r="Z421" s="7"/>
      <c r="AA421" s="7"/>
      <c r="AB421" s="7"/>
    </row>
    <row r="422" spans="1:28" ht="13.2">
      <c r="A422" s="167"/>
      <c r="B422" s="167"/>
      <c r="C422" s="167"/>
      <c r="D422" s="167"/>
      <c r="E422" s="168">
        <v>243</v>
      </c>
      <c r="F422" s="169">
        <v>0</v>
      </c>
      <c r="G422" s="121">
        <v>0</v>
      </c>
      <c r="H422" s="121">
        <v>0</v>
      </c>
      <c r="I422" s="121">
        <v>1.4718800000000001</v>
      </c>
      <c r="J422" s="121">
        <v>0</v>
      </c>
      <c r="K422" s="121">
        <v>1.4718800000000001</v>
      </c>
      <c r="L422" s="121">
        <v>0</v>
      </c>
      <c r="M422" s="121">
        <v>0</v>
      </c>
      <c r="N422" s="121">
        <v>0</v>
      </c>
      <c r="O422" s="121">
        <v>1.4718800000000001</v>
      </c>
      <c r="P422" s="121">
        <v>2099.0192499999998</v>
      </c>
      <c r="Q422" s="121">
        <v>0</v>
      </c>
      <c r="R422" s="170">
        <v>2099.0192499999998</v>
      </c>
      <c r="S422" s="7"/>
      <c r="T422" s="7"/>
      <c r="U422" s="7"/>
      <c r="V422" s="7"/>
      <c r="W422" s="7"/>
      <c r="X422" s="7"/>
      <c r="Y422" s="7"/>
      <c r="Z422" s="7"/>
      <c r="AA422" s="7"/>
      <c r="AB422" s="7"/>
    </row>
    <row r="423" spans="1:28" ht="13.2">
      <c r="A423" s="163" t="s">
        <v>284</v>
      </c>
      <c r="B423" s="163" t="s">
        <v>8</v>
      </c>
      <c r="C423" s="163" t="s">
        <v>111</v>
      </c>
      <c r="D423" s="163" t="s">
        <v>112</v>
      </c>
      <c r="E423" s="163">
        <v>49</v>
      </c>
      <c r="F423" s="164">
        <v>0</v>
      </c>
      <c r="G423" s="165">
        <v>0</v>
      </c>
      <c r="H423" s="165">
        <v>0</v>
      </c>
      <c r="I423" s="165">
        <v>474.61196999999999</v>
      </c>
      <c r="J423" s="165">
        <v>0</v>
      </c>
      <c r="K423" s="165">
        <v>474.61196999999999</v>
      </c>
      <c r="L423" s="165">
        <v>1.8620000000000001E-2</v>
      </c>
      <c r="M423" s="165">
        <v>144.60710999999998</v>
      </c>
      <c r="N423" s="165">
        <v>144.62573</v>
      </c>
      <c r="O423" s="165">
        <v>619.2376999999999</v>
      </c>
      <c r="P423" s="165">
        <v>4730.8223499999995</v>
      </c>
      <c r="Q423" s="165">
        <v>0</v>
      </c>
      <c r="R423" s="166">
        <v>4730.8223499999995</v>
      </c>
      <c r="S423" s="7"/>
      <c r="T423" s="7"/>
      <c r="U423" s="7"/>
      <c r="V423" s="7"/>
      <c r="W423" s="7"/>
      <c r="X423" s="7"/>
      <c r="Y423" s="7"/>
      <c r="Z423" s="7"/>
      <c r="AA423" s="7"/>
      <c r="AB423" s="7"/>
    </row>
    <row r="424" spans="1:28" ht="13.2">
      <c r="A424" s="167"/>
      <c r="B424" s="163" t="s">
        <v>12</v>
      </c>
      <c r="C424" s="163" t="s">
        <v>116</v>
      </c>
      <c r="D424" s="163" t="s">
        <v>117</v>
      </c>
      <c r="E424" s="163">
        <v>36</v>
      </c>
      <c r="F424" s="164">
        <v>0</v>
      </c>
      <c r="G424" s="165">
        <v>0</v>
      </c>
      <c r="H424" s="165">
        <v>0</v>
      </c>
      <c r="I424" s="165">
        <v>335.61220000000003</v>
      </c>
      <c r="J424" s="165">
        <v>0</v>
      </c>
      <c r="K424" s="165">
        <v>335.61220000000003</v>
      </c>
      <c r="L424" s="165">
        <v>18.371369999999999</v>
      </c>
      <c r="M424" s="165">
        <v>0</v>
      </c>
      <c r="N424" s="165">
        <v>18.371369999999999</v>
      </c>
      <c r="O424" s="165">
        <v>353.98356999999999</v>
      </c>
      <c r="P424" s="165">
        <v>12118.35133</v>
      </c>
      <c r="Q424" s="165">
        <v>0</v>
      </c>
      <c r="R424" s="166">
        <v>12118.35133</v>
      </c>
      <c r="S424" s="7"/>
      <c r="T424" s="7"/>
      <c r="U424" s="7"/>
      <c r="V424" s="7"/>
      <c r="W424" s="7"/>
      <c r="X424" s="7"/>
      <c r="Y424" s="7"/>
      <c r="Z424" s="7"/>
      <c r="AA424" s="7"/>
      <c r="AB424" s="7"/>
    </row>
    <row r="425" spans="1:28" ht="13.2">
      <c r="A425" s="167"/>
      <c r="B425" s="167"/>
      <c r="C425" s="163" t="s">
        <v>12</v>
      </c>
      <c r="D425" s="163" t="s">
        <v>12</v>
      </c>
      <c r="E425" s="163">
        <v>34</v>
      </c>
      <c r="F425" s="164">
        <v>0</v>
      </c>
      <c r="G425" s="165">
        <v>0</v>
      </c>
      <c r="H425" s="165">
        <v>0</v>
      </c>
      <c r="I425" s="165">
        <v>1873.4903200000001</v>
      </c>
      <c r="J425" s="165">
        <v>0.12803999999999999</v>
      </c>
      <c r="K425" s="165">
        <v>1873.6183600000002</v>
      </c>
      <c r="L425" s="165">
        <v>424.13315</v>
      </c>
      <c r="M425" s="165">
        <v>160.62704000000002</v>
      </c>
      <c r="N425" s="165">
        <v>584.76018999999997</v>
      </c>
      <c r="O425" s="165">
        <v>2458.3785499999999</v>
      </c>
      <c r="P425" s="165">
        <v>8602.4999399999997</v>
      </c>
      <c r="Q425" s="165">
        <v>0</v>
      </c>
      <c r="R425" s="166">
        <v>8602.4999399999997</v>
      </c>
      <c r="S425" s="7"/>
      <c r="T425" s="7"/>
      <c r="U425" s="7"/>
      <c r="V425" s="7"/>
      <c r="W425" s="7"/>
      <c r="X425" s="7"/>
      <c r="Y425" s="7"/>
      <c r="Z425" s="7"/>
      <c r="AA425" s="7"/>
      <c r="AB425" s="7"/>
    </row>
    <row r="426" spans="1:28" ht="13.2">
      <c r="A426" s="167"/>
      <c r="B426" s="163" t="s">
        <v>120</v>
      </c>
      <c r="C426" s="163" t="s">
        <v>122</v>
      </c>
      <c r="D426" s="163" t="s">
        <v>229</v>
      </c>
      <c r="E426" s="163">
        <v>33</v>
      </c>
      <c r="F426" s="164">
        <v>0</v>
      </c>
      <c r="G426" s="165">
        <v>0</v>
      </c>
      <c r="H426" s="165">
        <v>0</v>
      </c>
      <c r="I426" s="165">
        <v>759.11268000000007</v>
      </c>
      <c r="J426" s="165">
        <v>0</v>
      </c>
      <c r="K426" s="165">
        <v>759.11268000000007</v>
      </c>
      <c r="L426" s="165">
        <v>469.24457000000001</v>
      </c>
      <c r="M426" s="165">
        <v>18.796099999999999</v>
      </c>
      <c r="N426" s="165">
        <v>488.04066999999998</v>
      </c>
      <c r="O426" s="165">
        <v>1247.15335</v>
      </c>
      <c r="P426" s="165">
        <v>6163.6472599999997</v>
      </c>
      <c r="Q426" s="165">
        <v>0</v>
      </c>
      <c r="R426" s="166">
        <v>6163.6472599999997</v>
      </c>
      <c r="S426" s="7"/>
      <c r="T426" s="7"/>
      <c r="U426" s="7"/>
      <c r="V426" s="7"/>
      <c r="W426" s="7"/>
      <c r="X426" s="7"/>
      <c r="Y426" s="7"/>
      <c r="Z426" s="7"/>
      <c r="AA426" s="7"/>
      <c r="AB426" s="7"/>
    </row>
    <row r="427" spans="1:28" ht="13.2">
      <c r="A427" s="167"/>
      <c r="B427" s="167"/>
      <c r="C427" s="167"/>
      <c r="D427" s="163" t="s">
        <v>123</v>
      </c>
      <c r="E427" s="163">
        <v>28</v>
      </c>
      <c r="F427" s="164">
        <v>0</v>
      </c>
      <c r="G427" s="165">
        <v>0</v>
      </c>
      <c r="H427" s="165">
        <v>0</v>
      </c>
      <c r="I427" s="165">
        <v>434.27727000000004</v>
      </c>
      <c r="J427" s="165">
        <v>2.6000000000000003E-4</v>
      </c>
      <c r="K427" s="165">
        <v>434.27753000000001</v>
      </c>
      <c r="L427" s="165">
        <v>311.11291999999997</v>
      </c>
      <c r="M427" s="165">
        <v>0</v>
      </c>
      <c r="N427" s="165">
        <v>311.11291999999997</v>
      </c>
      <c r="O427" s="165">
        <v>745.39044999999999</v>
      </c>
      <c r="P427" s="165">
        <v>5113.30915</v>
      </c>
      <c r="Q427" s="165">
        <v>0</v>
      </c>
      <c r="R427" s="166">
        <v>5113.30915</v>
      </c>
      <c r="S427" s="7"/>
      <c r="T427" s="7"/>
      <c r="U427" s="7"/>
      <c r="V427" s="7"/>
      <c r="W427" s="7"/>
      <c r="X427" s="7"/>
      <c r="Y427" s="7"/>
      <c r="Z427" s="7"/>
      <c r="AA427" s="7"/>
      <c r="AB427" s="7"/>
    </row>
    <row r="428" spans="1:28" ht="13.2">
      <c r="A428" s="167"/>
      <c r="B428" s="167"/>
      <c r="C428" s="163" t="s">
        <v>124</v>
      </c>
      <c r="D428" s="163" t="s">
        <v>124</v>
      </c>
      <c r="E428" s="163">
        <v>21</v>
      </c>
      <c r="F428" s="164">
        <v>0</v>
      </c>
      <c r="G428" s="165">
        <v>0</v>
      </c>
      <c r="H428" s="165">
        <v>0</v>
      </c>
      <c r="I428" s="165">
        <v>4733.7093199999999</v>
      </c>
      <c r="J428" s="165">
        <v>20.507999999999999</v>
      </c>
      <c r="K428" s="165">
        <v>4754.2173200000007</v>
      </c>
      <c r="L428" s="165">
        <v>2888.5665899999999</v>
      </c>
      <c r="M428" s="165">
        <v>140.90087</v>
      </c>
      <c r="N428" s="165">
        <v>3029.4674599999998</v>
      </c>
      <c r="O428" s="165">
        <v>7783.6847800000005</v>
      </c>
      <c r="P428" s="165">
        <v>4422.8422300000002</v>
      </c>
      <c r="Q428" s="165">
        <v>0</v>
      </c>
      <c r="R428" s="166">
        <v>4422.8422300000002</v>
      </c>
      <c r="S428" s="7"/>
      <c r="T428" s="7"/>
      <c r="U428" s="7"/>
      <c r="V428" s="7"/>
      <c r="W428" s="7"/>
      <c r="X428" s="7"/>
      <c r="Y428" s="7"/>
      <c r="Z428" s="7"/>
      <c r="AA428" s="7"/>
      <c r="AB428" s="7"/>
    </row>
    <row r="429" spans="1:28" ht="13.2">
      <c r="A429" s="167"/>
      <c r="B429" s="163" t="s">
        <v>14</v>
      </c>
      <c r="C429" s="163" t="s">
        <v>128</v>
      </c>
      <c r="D429" s="163" t="s">
        <v>128</v>
      </c>
      <c r="E429" s="163">
        <v>53</v>
      </c>
      <c r="F429" s="164">
        <v>0</v>
      </c>
      <c r="G429" s="165">
        <v>0</v>
      </c>
      <c r="H429" s="165">
        <v>0</v>
      </c>
      <c r="I429" s="165">
        <v>1788.8186799999999</v>
      </c>
      <c r="J429" s="165">
        <v>4.9239999999999999E-2</v>
      </c>
      <c r="K429" s="165">
        <v>1788.8679199999999</v>
      </c>
      <c r="L429" s="165">
        <v>65.695130000000006</v>
      </c>
      <c r="M429" s="165">
        <v>119.104</v>
      </c>
      <c r="N429" s="165">
        <v>184.79912999999999</v>
      </c>
      <c r="O429" s="165">
        <v>1973.66705</v>
      </c>
      <c r="P429" s="165">
        <v>6155.5197199999993</v>
      </c>
      <c r="Q429" s="165">
        <v>0</v>
      </c>
      <c r="R429" s="166">
        <v>6155.5197199999993</v>
      </c>
      <c r="S429" s="7"/>
      <c r="T429" s="7"/>
      <c r="U429" s="7"/>
      <c r="V429" s="7"/>
      <c r="W429" s="7"/>
      <c r="X429" s="7"/>
      <c r="Y429" s="7"/>
      <c r="Z429" s="7"/>
      <c r="AA429" s="7"/>
      <c r="AB429" s="7"/>
    </row>
    <row r="430" spans="1:28" ht="13.2">
      <c r="A430" s="167"/>
      <c r="B430" s="163" t="s">
        <v>15</v>
      </c>
      <c r="C430" s="163" t="s">
        <v>131</v>
      </c>
      <c r="D430" s="163" t="s">
        <v>131</v>
      </c>
      <c r="E430" s="163">
        <v>51</v>
      </c>
      <c r="F430" s="164">
        <v>0</v>
      </c>
      <c r="G430" s="165">
        <v>0</v>
      </c>
      <c r="H430" s="165">
        <v>0</v>
      </c>
      <c r="I430" s="165">
        <v>603.29787999999996</v>
      </c>
      <c r="J430" s="165">
        <v>1.4999999999999999E-4</v>
      </c>
      <c r="K430" s="165">
        <v>603.29803000000004</v>
      </c>
      <c r="L430" s="165">
        <v>2.9124699999999999</v>
      </c>
      <c r="M430" s="165">
        <v>30.082129999999999</v>
      </c>
      <c r="N430" s="165">
        <v>32.994599999999998</v>
      </c>
      <c r="O430" s="165">
        <v>636.29263000000003</v>
      </c>
      <c r="P430" s="165">
        <v>9463.3250800000005</v>
      </c>
      <c r="Q430" s="165">
        <v>0</v>
      </c>
      <c r="R430" s="166">
        <v>9463.3250800000005</v>
      </c>
      <c r="S430" s="7"/>
      <c r="T430" s="7"/>
      <c r="U430" s="7"/>
      <c r="V430" s="7"/>
      <c r="W430" s="7"/>
      <c r="X430" s="7"/>
      <c r="Y430" s="7"/>
      <c r="Z430" s="7"/>
      <c r="AA430" s="7"/>
      <c r="AB430" s="7"/>
    </row>
    <row r="431" spans="1:28" ht="13.2">
      <c r="A431" s="167"/>
      <c r="B431" s="163" t="s">
        <v>16</v>
      </c>
      <c r="C431" s="163" t="s">
        <v>134</v>
      </c>
      <c r="D431" s="163" t="s">
        <v>246</v>
      </c>
      <c r="E431" s="163">
        <v>19</v>
      </c>
      <c r="F431" s="164">
        <v>0</v>
      </c>
      <c r="G431" s="165">
        <v>0</v>
      </c>
      <c r="H431" s="165">
        <v>0</v>
      </c>
      <c r="I431" s="165">
        <v>2372.0019199999997</v>
      </c>
      <c r="J431" s="165">
        <v>10.19303</v>
      </c>
      <c r="K431" s="165">
        <v>2382.1949500000001</v>
      </c>
      <c r="L431" s="165">
        <v>2017.8939599999999</v>
      </c>
      <c r="M431" s="165">
        <v>25.461490000000001</v>
      </c>
      <c r="N431" s="165">
        <v>2043.35545</v>
      </c>
      <c r="O431" s="165">
        <v>4425.5504000000001</v>
      </c>
      <c r="P431" s="165">
        <v>9018.18541</v>
      </c>
      <c r="Q431" s="165">
        <v>0</v>
      </c>
      <c r="R431" s="166">
        <v>9018.18541</v>
      </c>
      <c r="S431" s="7"/>
      <c r="T431" s="7"/>
      <c r="U431" s="7"/>
      <c r="V431" s="7"/>
      <c r="W431" s="7"/>
      <c r="X431" s="7"/>
      <c r="Y431" s="7"/>
      <c r="Z431" s="7"/>
      <c r="AA431" s="7"/>
      <c r="AB431" s="7"/>
    </row>
    <row r="432" spans="1:28" ht="13.2">
      <c r="A432" s="167"/>
      <c r="B432" s="167"/>
      <c r="C432" s="167"/>
      <c r="D432" s="163" t="s">
        <v>285</v>
      </c>
      <c r="E432" s="163">
        <v>18</v>
      </c>
      <c r="F432" s="164">
        <v>0</v>
      </c>
      <c r="G432" s="165">
        <v>0</v>
      </c>
      <c r="H432" s="165">
        <v>0</v>
      </c>
      <c r="I432" s="165">
        <v>2724.5330800000002</v>
      </c>
      <c r="J432" s="165">
        <v>56.9236</v>
      </c>
      <c r="K432" s="165">
        <v>2781.4566800000002</v>
      </c>
      <c r="L432" s="165">
        <v>4042.3593300000002</v>
      </c>
      <c r="M432" s="165">
        <v>154.24726999999999</v>
      </c>
      <c r="N432" s="165">
        <v>4196.6066000000001</v>
      </c>
      <c r="O432" s="165">
        <v>6978.0632800000003</v>
      </c>
      <c r="P432" s="165">
        <v>10870.19198</v>
      </c>
      <c r="Q432" s="165">
        <v>0</v>
      </c>
      <c r="R432" s="166">
        <v>10870.19198</v>
      </c>
      <c r="S432" s="7"/>
      <c r="T432" s="7"/>
      <c r="U432" s="7"/>
      <c r="V432" s="7"/>
      <c r="W432" s="7"/>
      <c r="X432" s="7"/>
      <c r="Y432" s="7"/>
      <c r="Z432" s="7"/>
      <c r="AA432" s="7"/>
      <c r="AB432" s="7"/>
    </row>
    <row r="433" spans="1:28" ht="13.2">
      <c r="A433" s="167"/>
      <c r="B433" s="167"/>
      <c r="C433" s="167"/>
      <c r="D433" s="163" t="s">
        <v>135</v>
      </c>
      <c r="E433" s="163">
        <v>17</v>
      </c>
      <c r="F433" s="164">
        <v>0</v>
      </c>
      <c r="G433" s="165">
        <v>0</v>
      </c>
      <c r="H433" s="165">
        <v>0</v>
      </c>
      <c r="I433" s="165">
        <v>4994.96342</v>
      </c>
      <c r="J433" s="165">
        <v>509.60134999999997</v>
      </c>
      <c r="K433" s="165">
        <v>5504.56477</v>
      </c>
      <c r="L433" s="165">
        <v>3911.5367799999999</v>
      </c>
      <c r="M433" s="165">
        <v>252.81022000000002</v>
      </c>
      <c r="N433" s="165">
        <v>4164.3469999999998</v>
      </c>
      <c r="O433" s="165">
        <v>9668.9117699999988</v>
      </c>
      <c r="P433" s="165">
        <v>17135.373629999998</v>
      </c>
      <c r="Q433" s="165">
        <v>0</v>
      </c>
      <c r="R433" s="166">
        <v>17135.373629999998</v>
      </c>
      <c r="S433" s="7"/>
      <c r="T433" s="7"/>
      <c r="U433" s="7"/>
      <c r="V433" s="7"/>
      <c r="W433" s="7"/>
      <c r="X433" s="7"/>
      <c r="Y433" s="7"/>
      <c r="Z433" s="7"/>
      <c r="AA433" s="7"/>
      <c r="AB433" s="7"/>
    </row>
    <row r="434" spans="1:28" ht="13.2">
      <c r="A434" s="167"/>
      <c r="B434" s="167"/>
      <c r="C434" s="163" t="s">
        <v>136</v>
      </c>
      <c r="D434" s="163" t="s">
        <v>136</v>
      </c>
      <c r="E434" s="163">
        <v>20</v>
      </c>
      <c r="F434" s="164">
        <v>0</v>
      </c>
      <c r="G434" s="165">
        <v>0</v>
      </c>
      <c r="H434" s="165">
        <v>0</v>
      </c>
      <c r="I434" s="165">
        <v>1448.39336</v>
      </c>
      <c r="J434" s="165">
        <v>59.418900000000001</v>
      </c>
      <c r="K434" s="165">
        <v>1507.8122599999999</v>
      </c>
      <c r="L434" s="165">
        <v>1394.6252400000001</v>
      </c>
      <c r="M434" s="165">
        <v>410.39519999999999</v>
      </c>
      <c r="N434" s="165">
        <v>1805.02044</v>
      </c>
      <c r="O434" s="165">
        <v>3312.8327000000004</v>
      </c>
      <c r="P434" s="165">
        <v>7856.6972999999998</v>
      </c>
      <c r="Q434" s="165">
        <v>0</v>
      </c>
      <c r="R434" s="166">
        <v>7856.6972999999998</v>
      </c>
      <c r="S434" s="7"/>
      <c r="T434" s="7"/>
      <c r="U434" s="7"/>
      <c r="V434" s="7"/>
      <c r="W434" s="7"/>
      <c r="X434" s="7"/>
      <c r="Y434" s="7"/>
      <c r="Z434" s="7"/>
      <c r="AA434" s="7"/>
      <c r="AB434" s="7"/>
    </row>
    <row r="435" spans="1:28" ht="13.2">
      <c r="A435" s="167"/>
      <c r="B435" s="167"/>
      <c r="C435" s="163" t="s">
        <v>16</v>
      </c>
      <c r="D435" s="163" t="s">
        <v>141</v>
      </c>
      <c r="E435" s="163">
        <v>7</v>
      </c>
      <c r="F435" s="164">
        <v>0</v>
      </c>
      <c r="G435" s="165">
        <v>0</v>
      </c>
      <c r="H435" s="165">
        <v>0</v>
      </c>
      <c r="I435" s="165">
        <v>2368.2550299999998</v>
      </c>
      <c r="J435" s="165">
        <v>3.7219999999999996E-2</v>
      </c>
      <c r="K435" s="165">
        <v>2368.29225</v>
      </c>
      <c r="L435" s="165">
        <v>626.90551000000005</v>
      </c>
      <c r="M435" s="165">
        <v>0</v>
      </c>
      <c r="N435" s="165">
        <v>626.90551000000005</v>
      </c>
      <c r="O435" s="165">
        <v>2995.1977599999996</v>
      </c>
      <c r="P435" s="165">
        <v>4912.0676700000004</v>
      </c>
      <c r="Q435" s="165">
        <v>0</v>
      </c>
      <c r="R435" s="166">
        <v>4912.0676700000004</v>
      </c>
      <c r="S435" s="7"/>
      <c r="T435" s="7"/>
      <c r="U435" s="7"/>
      <c r="V435" s="7"/>
      <c r="W435" s="7"/>
      <c r="X435" s="7"/>
      <c r="Y435" s="7"/>
      <c r="Z435" s="7"/>
      <c r="AA435" s="7"/>
      <c r="AB435" s="7"/>
    </row>
    <row r="436" spans="1:28" ht="13.2">
      <c r="A436" s="167"/>
      <c r="B436" s="167"/>
      <c r="C436" s="167"/>
      <c r="D436" s="163" t="s">
        <v>142</v>
      </c>
      <c r="E436" s="163">
        <v>48</v>
      </c>
      <c r="F436" s="164">
        <v>0</v>
      </c>
      <c r="G436" s="165">
        <v>0</v>
      </c>
      <c r="H436" s="165">
        <v>0</v>
      </c>
      <c r="I436" s="165">
        <v>8413.5371899999991</v>
      </c>
      <c r="J436" s="165">
        <v>13.87833</v>
      </c>
      <c r="K436" s="165">
        <v>8427.4155199999987</v>
      </c>
      <c r="L436" s="165">
        <v>496.63448</v>
      </c>
      <c r="M436" s="165">
        <v>275.43064000000004</v>
      </c>
      <c r="N436" s="165">
        <v>772.06511999999998</v>
      </c>
      <c r="O436" s="165">
        <v>9199.4806399999998</v>
      </c>
      <c r="P436" s="165">
        <v>2204.2798299999999</v>
      </c>
      <c r="Q436" s="165">
        <v>0</v>
      </c>
      <c r="R436" s="166">
        <v>2204.2798299999999</v>
      </c>
      <c r="S436" s="7"/>
      <c r="T436" s="7"/>
      <c r="U436" s="7"/>
      <c r="V436" s="7"/>
      <c r="W436" s="7"/>
      <c r="X436" s="7"/>
      <c r="Y436" s="7"/>
      <c r="Z436" s="7"/>
      <c r="AA436" s="7"/>
      <c r="AB436" s="7"/>
    </row>
    <row r="437" spans="1:28" ht="13.2">
      <c r="A437" s="167"/>
      <c r="B437" s="167"/>
      <c r="C437" s="167"/>
      <c r="D437" s="163" t="s">
        <v>286</v>
      </c>
      <c r="E437" s="163">
        <v>47</v>
      </c>
      <c r="F437" s="164">
        <v>0</v>
      </c>
      <c r="G437" s="165">
        <v>0</v>
      </c>
      <c r="H437" s="165">
        <v>0</v>
      </c>
      <c r="I437" s="165">
        <v>7294.0659400000004</v>
      </c>
      <c r="J437" s="165">
        <v>0.20344000000000001</v>
      </c>
      <c r="K437" s="165">
        <v>7294.2693799999997</v>
      </c>
      <c r="L437" s="165">
        <v>986.94285000000002</v>
      </c>
      <c r="M437" s="165">
        <v>869.14692000000002</v>
      </c>
      <c r="N437" s="165">
        <v>1856.08977</v>
      </c>
      <c r="O437" s="165">
        <v>9150.3591500000002</v>
      </c>
      <c r="P437" s="165">
        <v>3143.2391499999999</v>
      </c>
      <c r="Q437" s="165">
        <v>0</v>
      </c>
      <c r="R437" s="166">
        <v>3143.2391499999999</v>
      </c>
      <c r="S437" s="7"/>
      <c r="T437" s="7"/>
      <c r="U437" s="7"/>
      <c r="V437" s="7"/>
      <c r="W437" s="7"/>
      <c r="X437" s="7"/>
      <c r="Y437" s="7"/>
      <c r="Z437" s="7"/>
      <c r="AA437" s="7"/>
      <c r="AB437" s="7"/>
    </row>
    <row r="438" spans="1:28" ht="13.2">
      <c r="A438" s="167"/>
      <c r="B438" s="167"/>
      <c r="C438" s="167"/>
      <c r="D438" s="163" t="s">
        <v>144</v>
      </c>
      <c r="E438" s="163">
        <v>4</v>
      </c>
      <c r="F438" s="164">
        <v>0</v>
      </c>
      <c r="G438" s="165">
        <v>0</v>
      </c>
      <c r="H438" s="165">
        <v>0</v>
      </c>
      <c r="I438" s="165">
        <v>9671.6443199999994</v>
      </c>
      <c r="J438" s="165">
        <v>0.30851999999999996</v>
      </c>
      <c r="K438" s="165">
        <v>9671.9528399999999</v>
      </c>
      <c r="L438" s="165">
        <v>2149.6096600000001</v>
      </c>
      <c r="M438" s="165">
        <v>1085.4741399999998</v>
      </c>
      <c r="N438" s="165">
        <v>3235.0837999999999</v>
      </c>
      <c r="O438" s="165">
        <v>12907.03664</v>
      </c>
      <c r="P438" s="165">
        <v>8610.9078800000007</v>
      </c>
      <c r="Q438" s="165">
        <v>0</v>
      </c>
      <c r="R438" s="166">
        <v>8610.9078800000007</v>
      </c>
      <c r="S438" s="7"/>
      <c r="T438" s="7"/>
      <c r="U438" s="7"/>
      <c r="V438" s="7"/>
      <c r="W438" s="7"/>
      <c r="X438" s="7"/>
      <c r="Y438" s="7"/>
      <c r="Z438" s="7"/>
      <c r="AA438" s="7"/>
      <c r="AB438" s="7"/>
    </row>
    <row r="439" spans="1:28" ht="13.2">
      <c r="A439" s="167"/>
      <c r="B439" s="167"/>
      <c r="C439" s="167"/>
      <c r="D439" s="163" t="s">
        <v>147</v>
      </c>
      <c r="E439" s="163">
        <v>45</v>
      </c>
      <c r="F439" s="164">
        <v>0</v>
      </c>
      <c r="G439" s="165">
        <v>0</v>
      </c>
      <c r="H439" s="165">
        <v>0</v>
      </c>
      <c r="I439" s="165">
        <v>8050.5023600000004</v>
      </c>
      <c r="J439" s="165">
        <v>10.659510000000001</v>
      </c>
      <c r="K439" s="165">
        <v>8061.1618699999999</v>
      </c>
      <c r="L439" s="165">
        <v>811.88751000000002</v>
      </c>
      <c r="M439" s="165">
        <v>1230.0973700000002</v>
      </c>
      <c r="N439" s="165">
        <v>2041.98488</v>
      </c>
      <c r="O439" s="165">
        <v>10103.14675</v>
      </c>
      <c r="P439" s="165">
        <v>2483.1785499999996</v>
      </c>
      <c r="Q439" s="165">
        <v>0</v>
      </c>
      <c r="R439" s="166">
        <v>2483.1785499999996</v>
      </c>
      <c r="S439" s="7"/>
      <c r="T439" s="7"/>
      <c r="U439" s="7"/>
      <c r="V439" s="7"/>
      <c r="W439" s="7"/>
      <c r="X439" s="7"/>
      <c r="Y439" s="7"/>
      <c r="Z439" s="7"/>
      <c r="AA439" s="7"/>
      <c r="AB439" s="7"/>
    </row>
    <row r="440" spans="1:28" ht="13.2">
      <c r="A440" s="167"/>
      <c r="B440" s="167"/>
      <c r="C440" s="167"/>
      <c r="D440" s="163" t="s">
        <v>148</v>
      </c>
      <c r="E440" s="163">
        <v>15</v>
      </c>
      <c r="F440" s="164">
        <v>0</v>
      </c>
      <c r="G440" s="165">
        <v>0</v>
      </c>
      <c r="H440" s="165">
        <v>0</v>
      </c>
      <c r="I440" s="165">
        <v>1425.79144</v>
      </c>
      <c r="J440" s="165">
        <v>7.8368199999999995</v>
      </c>
      <c r="K440" s="165">
        <v>1433.62826</v>
      </c>
      <c r="L440" s="165">
        <v>425.78505000000001</v>
      </c>
      <c r="M440" s="165">
        <v>74.44</v>
      </c>
      <c r="N440" s="165">
        <v>500.22505000000001</v>
      </c>
      <c r="O440" s="165">
        <v>1933.85331</v>
      </c>
      <c r="P440" s="165">
        <v>9169.0938000000006</v>
      </c>
      <c r="Q440" s="165">
        <v>0</v>
      </c>
      <c r="R440" s="166">
        <v>9169.0938000000006</v>
      </c>
      <c r="S440" s="7"/>
      <c r="T440" s="7"/>
      <c r="U440" s="7"/>
      <c r="V440" s="7"/>
      <c r="W440" s="7"/>
      <c r="X440" s="7"/>
      <c r="Y440" s="7"/>
      <c r="Z440" s="7"/>
      <c r="AA440" s="7"/>
      <c r="AB440" s="7"/>
    </row>
    <row r="441" spans="1:28" ht="13.2">
      <c r="A441" s="167"/>
      <c r="B441" s="167"/>
      <c r="C441" s="167"/>
      <c r="D441" s="163" t="s">
        <v>149</v>
      </c>
      <c r="E441" s="163">
        <v>52</v>
      </c>
      <c r="F441" s="164">
        <v>0</v>
      </c>
      <c r="G441" s="165">
        <v>0</v>
      </c>
      <c r="H441" s="165">
        <v>0</v>
      </c>
      <c r="I441" s="165">
        <v>6792.7411099999999</v>
      </c>
      <c r="J441" s="165">
        <v>1.4743199999999999</v>
      </c>
      <c r="K441" s="165">
        <v>6794.2154299999993</v>
      </c>
      <c r="L441" s="165">
        <v>679.56459999999993</v>
      </c>
      <c r="M441" s="165">
        <v>1220.5457099999999</v>
      </c>
      <c r="N441" s="165">
        <v>1900.11031</v>
      </c>
      <c r="O441" s="165">
        <v>8694.3257400000002</v>
      </c>
      <c r="P441" s="165">
        <v>2635.2293</v>
      </c>
      <c r="Q441" s="165">
        <v>0</v>
      </c>
      <c r="R441" s="166">
        <v>2635.2293</v>
      </c>
      <c r="S441" s="7"/>
      <c r="T441" s="7"/>
      <c r="U441" s="7"/>
      <c r="V441" s="7"/>
      <c r="W441" s="7"/>
      <c r="X441" s="7"/>
      <c r="Y441" s="7"/>
      <c r="Z441" s="7"/>
      <c r="AA441" s="7"/>
      <c r="AB441" s="7"/>
    </row>
    <row r="442" spans="1:28" ht="13.2">
      <c r="A442" s="167"/>
      <c r="B442" s="167"/>
      <c r="C442" s="167"/>
      <c r="D442" s="163" t="s">
        <v>151</v>
      </c>
      <c r="E442" s="163">
        <v>3</v>
      </c>
      <c r="F442" s="164">
        <v>0</v>
      </c>
      <c r="G442" s="165">
        <v>0</v>
      </c>
      <c r="H442" s="165">
        <v>0</v>
      </c>
      <c r="I442" s="165">
        <v>1759.8313000000001</v>
      </c>
      <c r="J442" s="165">
        <v>1.366E-2</v>
      </c>
      <c r="K442" s="165">
        <v>1759.8449599999999</v>
      </c>
      <c r="L442" s="165">
        <v>286.30089000000004</v>
      </c>
      <c r="M442" s="165">
        <v>19.808109999999999</v>
      </c>
      <c r="N442" s="165">
        <v>306.10899999999998</v>
      </c>
      <c r="O442" s="165">
        <v>2065.9539599999998</v>
      </c>
      <c r="P442" s="165">
        <v>8049.2050599999993</v>
      </c>
      <c r="Q442" s="165">
        <v>0</v>
      </c>
      <c r="R442" s="166">
        <v>8049.2050599999993</v>
      </c>
      <c r="S442" s="7"/>
      <c r="T442" s="7"/>
      <c r="U442" s="7"/>
      <c r="V442" s="7"/>
      <c r="W442" s="7"/>
      <c r="X442" s="7"/>
      <c r="Y442" s="7"/>
      <c r="Z442" s="7"/>
      <c r="AA442" s="7"/>
      <c r="AB442" s="7"/>
    </row>
    <row r="443" spans="1:28" ht="13.2">
      <c r="A443" s="167"/>
      <c r="B443" s="167"/>
      <c r="C443" s="167"/>
      <c r="D443" s="167"/>
      <c r="E443" s="168">
        <v>14</v>
      </c>
      <c r="F443" s="169">
        <v>0</v>
      </c>
      <c r="G443" s="121">
        <v>0</v>
      </c>
      <c r="H443" s="121">
        <v>0</v>
      </c>
      <c r="I443" s="121">
        <v>3160.9420099999998</v>
      </c>
      <c r="J443" s="121">
        <v>8.9889999999999998E-2</v>
      </c>
      <c r="K443" s="121">
        <v>3161.0319</v>
      </c>
      <c r="L443" s="121">
        <v>2481.59339</v>
      </c>
      <c r="M443" s="121">
        <v>625.83687999999995</v>
      </c>
      <c r="N443" s="121">
        <v>3107.4302699999998</v>
      </c>
      <c r="O443" s="121">
        <v>6268.4621699999998</v>
      </c>
      <c r="P443" s="121">
        <v>6008.9043499999998</v>
      </c>
      <c r="Q443" s="121">
        <v>0</v>
      </c>
      <c r="R443" s="170">
        <v>6008.9043499999998</v>
      </c>
      <c r="S443" s="7"/>
      <c r="T443" s="7"/>
      <c r="U443" s="7"/>
      <c r="V443" s="7"/>
      <c r="W443" s="7"/>
      <c r="X443" s="7"/>
      <c r="Y443" s="7"/>
      <c r="Z443" s="7"/>
      <c r="AA443" s="7"/>
      <c r="AB443" s="7"/>
    </row>
    <row r="444" spans="1:28" ht="13.2">
      <c r="A444" s="167"/>
      <c r="B444" s="167"/>
      <c r="C444" s="167"/>
      <c r="D444" s="167"/>
      <c r="E444" s="168">
        <v>43</v>
      </c>
      <c r="F444" s="169">
        <v>0</v>
      </c>
      <c r="G444" s="121">
        <v>0</v>
      </c>
      <c r="H444" s="121">
        <v>0</v>
      </c>
      <c r="I444" s="121">
        <v>1348.9771799999999</v>
      </c>
      <c r="J444" s="121">
        <v>31.90625</v>
      </c>
      <c r="K444" s="121">
        <v>1380.8834299999999</v>
      </c>
      <c r="L444" s="121">
        <v>77.642390000000006</v>
      </c>
      <c r="M444" s="121">
        <v>0</v>
      </c>
      <c r="N444" s="121">
        <v>77.642390000000006</v>
      </c>
      <c r="O444" s="121">
        <v>1458.5258200000001</v>
      </c>
      <c r="P444" s="121">
        <v>6662.5755899999995</v>
      </c>
      <c r="Q444" s="121">
        <v>0</v>
      </c>
      <c r="R444" s="170">
        <v>6662.5755899999995</v>
      </c>
      <c r="S444" s="7"/>
      <c r="T444" s="7"/>
      <c r="U444" s="7"/>
      <c r="V444" s="7"/>
      <c r="W444" s="7"/>
      <c r="X444" s="7"/>
      <c r="Y444" s="7"/>
      <c r="Z444" s="7"/>
      <c r="AA444" s="7"/>
      <c r="AB444" s="7"/>
    </row>
    <row r="445" spans="1:28" ht="13.2">
      <c r="A445" s="167"/>
      <c r="B445" s="167"/>
      <c r="C445" s="167"/>
      <c r="D445" s="163" t="s">
        <v>152</v>
      </c>
      <c r="E445" s="163">
        <v>6</v>
      </c>
      <c r="F445" s="164">
        <v>0</v>
      </c>
      <c r="G445" s="165">
        <v>0</v>
      </c>
      <c r="H445" s="165">
        <v>0</v>
      </c>
      <c r="I445" s="165">
        <v>3241.3292499999998</v>
      </c>
      <c r="J445" s="165">
        <v>4.9059999999999999E-2</v>
      </c>
      <c r="K445" s="165">
        <v>3241.3783100000001</v>
      </c>
      <c r="L445" s="165">
        <v>1279.2696799999999</v>
      </c>
      <c r="M445" s="165">
        <v>569.45215000000007</v>
      </c>
      <c r="N445" s="165">
        <v>1848.7218300000002</v>
      </c>
      <c r="O445" s="165">
        <v>5090.1001399999996</v>
      </c>
      <c r="P445" s="165">
        <v>7259.8397199999999</v>
      </c>
      <c r="Q445" s="165">
        <v>0</v>
      </c>
      <c r="R445" s="166">
        <v>7259.8397199999999</v>
      </c>
      <c r="S445" s="7"/>
      <c r="T445" s="7"/>
      <c r="U445" s="7"/>
      <c r="V445" s="7"/>
      <c r="W445" s="7"/>
      <c r="X445" s="7"/>
      <c r="Y445" s="7"/>
      <c r="Z445" s="7"/>
      <c r="AA445" s="7"/>
      <c r="AB445" s="7"/>
    </row>
    <row r="446" spans="1:28" ht="13.2">
      <c r="A446" s="167"/>
      <c r="B446" s="167"/>
      <c r="C446" s="167"/>
      <c r="D446" s="163" t="s">
        <v>154</v>
      </c>
      <c r="E446" s="163">
        <v>8</v>
      </c>
      <c r="F446" s="164">
        <v>0</v>
      </c>
      <c r="G446" s="165">
        <v>0</v>
      </c>
      <c r="H446" s="165">
        <v>0</v>
      </c>
      <c r="I446" s="165">
        <v>8993.9488099999999</v>
      </c>
      <c r="J446" s="165">
        <v>19.312009999999997</v>
      </c>
      <c r="K446" s="165">
        <v>9013.2608199999995</v>
      </c>
      <c r="L446" s="165">
        <v>5332.4107599999998</v>
      </c>
      <c r="M446" s="165">
        <v>1220.00073</v>
      </c>
      <c r="N446" s="165">
        <v>6552.4114900000004</v>
      </c>
      <c r="O446" s="165">
        <v>15565.67231</v>
      </c>
      <c r="P446" s="165">
        <v>4642.7210599999999</v>
      </c>
      <c r="Q446" s="165">
        <v>0</v>
      </c>
      <c r="R446" s="166">
        <v>4642.7210599999999</v>
      </c>
      <c r="S446" s="7"/>
      <c r="T446" s="7"/>
      <c r="U446" s="7"/>
      <c r="V446" s="7"/>
      <c r="W446" s="7"/>
      <c r="X446" s="7"/>
      <c r="Y446" s="7"/>
      <c r="Z446" s="7"/>
      <c r="AA446" s="7"/>
      <c r="AB446" s="7"/>
    </row>
    <row r="447" spans="1:28" ht="13.2">
      <c r="A447" s="167"/>
      <c r="B447" s="167"/>
      <c r="C447" s="167"/>
      <c r="D447" s="163" t="s">
        <v>156</v>
      </c>
      <c r="E447" s="163">
        <v>10</v>
      </c>
      <c r="F447" s="164">
        <v>0</v>
      </c>
      <c r="G447" s="165">
        <v>0</v>
      </c>
      <c r="H447" s="165">
        <v>0</v>
      </c>
      <c r="I447" s="165">
        <v>7534.9827100000002</v>
      </c>
      <c r="J447" s="165">
        <v>37.16395</v>
      </c>
      <c r="K447" s="165">
        <v>7572.1466600000003</v>
      </c>
      <c r="L447" s="165">
        <v>8897.1538299999993</v>
      </c>
      <c r="M447" s="165">
        <v>1579.65175</v>
      </c>
      <c r="N447" s="165">
        <v>10476.80558</v>
      </c>
      <c r="O447" s="165">
        <v>18048.952239999999</v>
      </c>
      <c r="P447" s="165">
        <v>4099.1710299999995</v>
      </c>
      <c r="Q447" s="165">
        <v>0</v>
      </c>
      <c r="R447" s="166">
        <v>4099.1710299999995</v>
      </c>
      <c r="S447" s="7"/>
      <c r="T447" s="7"/>
      <c r="U447" s="7"/>
      <c r="V447" s="7"/>
      <c r="W447" s="7"/>
      <c r="X447" s="7"/>
      <c r="Y447" s="7"/>
      <c r="Z447" s="7"/>
      <c r="AA447" s="7"/>
      <c r="AB447" s="7"/>
    </row>
    <row r="448" spans="1:28" ht="13.2">
      <c r="A448" s="167"/>
      <c r="B448" s="167"/>
      <c r="C448" s="167"/>
      <c r="D448" s="167"/>
      <c r="E448" s="168">
        <v>46</v>
      </c>
      <c r="F448" s="169">
        <v>0</v>
      </c>
      <c r="G448" s="121">
        <v>0</v>
      </c>
      <c r="H448" s="121">
        <v>0</v>
      </c>
      <c r="I448" s="121">
        <v>8106.9818800000003</v>
      </c>
      <c r="J448" s="121">
        <v>1.2115100000000001</v>
      </c>
      <c r="K448" s="121">
        <v>8108.1933899999995</v>
      </c>
      <c r="L448" s="121">
        <v>517.87405000000001</v>
      </c>
      <c r="M448" s="121">
        <v>879.33099000000004</v>
      </c>
      <c r="N448" s="121">
        <v>1397.2050400000001</v>
      </c>
      <c r="O448" s="121">
        <v>9505.3984299999993</v>
      </c>
      <c r="P448" s="121">
        <v>2264.8399599999998</v>
      </c>
      <c r="Q448" s="121">
        <v>0</v>
      </c>
      <c r="R448" s="170">
        <v>2264.8399599999998</v>
      </c>
      <c r="S448" s="7"/>
      <c r="T448" s="7"/>
      <c r="U448" s="7"/>
      <c r="V448" s="7"/>
      <c r="W448" s="7"/>
      <c r="X448" s="7"/>
      <c r="Y448" s="7"/>
      <c r="Z448" s="7"/>
      <c r="AA448" s="7"/>
      <c r="AB448" s="7"/>
    </row>
    <row r="449" spans="1:28" ht="13.2">
      <c r="A449" s="167"/>
      <c r="B449" s="167"/>
      <c r="C449" s="167"/>
      <c r="D449" s="163" t="s">
        <v>157</v>
      </c>
      <c r="E449" s="163">
        <v>41</v>
      </c>
      <c r="F449" s="164">
        <v>0</v>
      </c>
      <c r="G449" s="165">
        <v>0</v>
      </c>
      <c r="H449" s="165">
        <v>0</v>
      </c>
      <c r="I449" s="165">
        <v>2095.0518299999999</v>
      </c>
      <c r="J449" s="165">
        <v>1.7749999999999998E-2</v>
      </c>
      <c r="K449" s="165">
        <v>2095.0695799999999</v>
      </c>
      <c r="L449" s="165">
        <v>581.28886999999997</v>
      </c>
      <c r="M449" s="165">
        <v>8.3000000000000001E-3</v>
      </c>
      <c r="N449" s="165">
        <v>581.29717000000005</v>
      </c>
      <c r="O449" s="165">
        <v>2676.3667500000001</v>
      </c>
      <c r="P449" s="165">
        <v>7113.8457800000006</v>
      </c>
      <c r="Q449" s="165">
        <v>0</v>
      </c>
      <c r="R449" s="166">
        <v>7113.8457800000006</v>
      </c>
      <c r="S449" s="7"/>
      <c r="T449" s="7"/>
      <c r="U449" s="7"/>
      <c r="V449" s="7"/>
      <c r="W449" s="7"/>
      <c r="X449" s="7"/>
      <c r="Y449" s="7"/>
      <c r="Z449" s="7"/>
      <c r="AA449" s="7"/>
      <c r="AB449" s="7"/>
    </row>
    <row r="450" spans="1:28" ht="13.2">
      <c r="A450" s="167"/>
      <c r="B450" s="167"/>
      <c r="C450" s="167"/>
      <c r="D450" s="163" t="s">
        <v>287</v>
      </c>
      <c r="E450" s="163">
        <v>1</v>
      </c>
      <c r="F450" s="164">
        <v>0</v>
      </c>
      <c r="G450" s="165">
        <v>0</v>
      </c>
      <c r="H450" s="165">
        <v>0</v>
      </c>
      <c r="I450" s="165">
        <v>1696.26639</v>
      </c>
      <c r="J450" s="165">
        <v>6.3983400000000001</v>
      </c>
      <c r="K450" s="165">
        <v>1702.66473</v>
      </c>
      <c r="L450" s="165">
        <v>0.11821</v>
      </c>
      <c r="M450" s="165">
        <v>0</v>
      </c>
      <c r="N450" s="165">
        <v>0.11821</v>
      </c>
      <c r="O450" s="165">
        <v>1702.7829400000001</v>
      </c>
      <c r="P450" s="165">
        <v>13028.883669999999</v>
      </c>
      <c r="Q450" s="165">
        <v>0</v>
      </c>
      <c r="R450" s="166">
        <v>13028.883669999999</v>
      </c>
      <c r="S450" s="7"/>
      <c r="T450" s="7"/>
      <c r="U450" s="7"/>
      <c r="V450" s="7"/>
      <c r="W450" s="7"/>
      <c r="X450" s="7"/>
      <c r="Y450" s="7"/>
      <c r="Z450" s="7"/>
      <c r="AA450" s="7"/>
      <c r="AB450" s="7"/>
    </row>
    <row r="451" spans="1:28" ht="13.2">
      <c r="A451" s="167"/>
      <c r="B451" s="167"/>
      <c r="C451" s="167"/>
      <c r="D451" s="167"/>
      <c r="E451" s="168">
        <v>44</v>
      </c>
      <c r="F451" s="169">
        <v>0</v>
      </c>
      <c r="G451" s="121">
        <v>0</v>
      </c>
      <c r="H451" s="121">
        <v>0</v>
      </c>
      <c r="I451" s="121">
        <v>60455.54651</v>
      </c>
      <c r="J451" s="121">
        <v>66.690010000000001</v>
      </c>
      <c r="K451" s="121">
        <v>60522.236520000006</v>
      </c>
      <c r="L451" s="121">
        <v>24710.230350000002</v>
      </c>
      <c r="M451" s="121">
        <v>7994.1624099999999</v>
      </c>
      <c r="N451" s="121">
        <v>32704.392760000002</v>
      </c>
      <c r="O451" s="121">
        <v>93226.629280000008</v>
      </c>
      <c r="P451" s="121">
        <v>1696.73576</v>
      </c>
      <c r="Q451" s="121">
        <v>0</v>
      </c>
      <c r="R451" s="170">
        <v>1696.73576</v>
      </c>
      <c r="S451" s="7"/>
      <c r="T451" s="7"/>
      <c r="U451" s="7"/>
      <c r="V451" s="7"/>
      <c r="W451" s="7"/>
      <c r="X451" s="7"/>
      <c r="Y451" s="7"/>
      <c r="Z451" s="7"/>
      <c r="AA451" s="7"/>
      <c r="AB451" s="7"/>
    </row>
    <row r="452" spans="1:28" ht="13.2">
      <c r="A452" s="167"/>
      <c r="B452" s="163" t="s">
        <v>21</v>
      </c>
      <c r="C452" s="163" t="s">
        <v>21</v>
      </c>
      <c r="D452" s="163" t="s">
        <v>21</v>
      </c>
      <c r="E452" s="163">
        <v>50</v>
      </c>
      <c r="F452" s="164">
        <v>0</v>
      </c>
      <c r="G452" s="165">
        <v>0</v>
      </c>
      <c r="H452" s="165">
        <v>0</v>
      </c>
      <c r="I452" s="165">
        <v>103.55024</v>
      </c>
      <c r="J452" s="165">
        <v>0</v>
      </c>
      <c r="K452" s="165">
        <v>103.55024</v>
      </c>
      <c r="L452" s="165">
        <v>2.2400000000000002E-3</v>
      </c>
      <c r="M452" s="165">
        <v>0</v>
      </c>
      <c r="N452" s="165">
        <v>2.2400000000000002E-3</v>
      </c>
      <c r="O452" s="165">
        <v>103.55248</v>
      </c>
      <c r="P452" s="165">
        <v>3677.9497299999998</v>
      </c>
      <c r="Q452" s="165">
        <v>0</v>
      </c>
      <c r="R452" s="166">
        <v>3677.9497299999998</v>
      </c>
      <c r="S452" s="7"/>
      <c r="T452" s="7"/>
      <c r="U452" s="7"/>
      <c r="V452" s="7"/>
      <c r="W452" s="7"/>
      <c r="X452" s="7"/>
      <c r="Y452" s="7"/>
      <c r="Z452" s="7"/>
      <c r="AA452" s="7"/>
      <c r="AB452" s="7"/>
    </row>
    <row r="453" spans="1:28" ht="13.2">
      <c r="A453" s="167"/>
      <c r="B453" s="167"/>
      <c r="C453" s="167"/>
      <c r="D453" s="167"/>
      <c r="E453" s="168">
        <v>54</v>
      </c>
      <c r="F453" s="169">
        <v>0</v>
      </c>
      <c r="G453" s="121">
        <v>0</v>
      </c>
      <c r="H453" s="121">
        <v>0</v>
      </c>
      <c r="I453" s="121">
        <v>422.69544000000002</v>
      </c>
      <c r="J453" s="121">
        <v>0</v>
      </c>
      <c r="K453" s="121">
        <v>422.69544000000002</v>
      </c>
      <c r="L453" s="121">
        <v>11.01233</v>
      </c>
      <c r="M453" s="121">
        <v>0</v>
      </c>
      <c r="N453" s="121">
        <v>11.01233</v>
      </c>
      <c r="O453" s="121">
        <v>433.70777000000004</v>
      </c>
      <c r="P453" s="121">
        <v>9798.7178299999996</v>
      </c>
      <c r="Q453" s="121">
        <v>0</v>
      </c>
      <c r="R453" s="170">
        <v>9798.7178299999996</v>
      </c>
      <c r="S453" s="7"/>
      <c r="T453" s="7"/>
      <c r="U453" s="7"/>
      <c r="V453" s="7"/>
      <c r="W453" s="7"/>
      <c r="X453" s="7"/>
      <c r="Y453" s="7"/>
      <c r="Z453" s="7"/>
      <c r="AA453" s="7"/>
      <c r="AB453" s="7"/>
    </row>
    <row r="454" spans="1:28" ht="13.2">
      <c r="A454" s="163" t="s">
        <v>288</v>
      </c>
      <c r="B454" s="163" t="s">
        <v>65</v>
      </c>
      <c r="C454" s="163" t="s">
        <v>189</v>
      </c>
      <c r="D454" s="163" t="s">
        <v>189</v>
      </c>
      <c r="E454" s="163">
        <v>8</v>
      </c>
      <c r="F454" s="164">
        <v>0</v>
      </c>
      <c r="G454" s="165">
        <v>0</v>
      </c>
      <c r="H454" s="165">
        <v>0</v>
      </c>
      <c r="I454" s="165">
        <v>147.40486999999999</v>
      </c>
      <c r="J454" s="165">
        <v>2.1496</v>
      </c>
      <c r="K454" s="165">
        <v>149.55447000000001</v>
      </c>
      <c r="L454" s="165">
        <v>2101.3323</v>
      </c>
      <c r="M454" s="165">
        <v>0</v>
      </c>
      <c r="N454" s="165">
        <v>2101.3323</v>
      </c>
      <c r="O454" s="165">
        <v>2250.8867700000001</v>
      </c>
      <c r="P454" s="165">
        <v>16276.0962</v>
      </c>
      <c r="Q454" s="165">
        <v>0</v>
      </c>
      <c r="R454" s="166">
        <v>16276.0962</v>
      </c>
      <c r="S454" s="7"/>
      <c r="T454" s="7"/>
      <c r="U454" s="7"/>
      <c r="V454" s="7"/>
      <c r="W454" s="7"/>
      <c r="X454" s="7"/>
      <c r="Y454" s="7"/>
      <c r="Z454" s="7"/>
      <c r="AA454" s="7"/>
      <c r="AB454" s="7"/>
    </row>
    <row r="455" spans="1:28" ht="13.2">
      <c r="A455" s="167"/>
      <c r="B455" s="167"/>
      <c r="C455" s="163" t="s">
        <v>289</v>
      </c>
      <c r="D455" s="163" t="s">
        <v>290</v>
      </c>
      <c r="E455" s="163">
        <v>47</v>
      </c>
      <c r="F455" s="164">
        <v>0</v>
      </c>
      <c r="G455" s="165">
        <v>0</v>
      </c>
      <c r="H455" s="165">
        <v>0</v>
      </c>
      <c r="I455" s="165">
        <v>52.268190000000004</v>
      </c>
      <c r="J455" s="165">
        <v>0</v>
      </c>
      <c r="K455" s="165">
        <v>52.268190000000004</v>
      </c>
      <c r="L455" s="165">
        <v>20.3048</v>
      </c>
      <c r="M455" s="165">
        <v>0</v>
      </c>
      <c r="N455" s="165">
        <v>20.3048</v>
      </c>
      <c r="O455" s="165">
        <v>72.572990000000004</v>
      </c>
      <c r="P455" s="165">
        <v>6706.3183399999998</v>
      </c>
      <c r="Q455" s="165">
        <v>0</v>
      </c>
      <c r="R455" s="166">
        <v>6706.3183399999998</v>
      </c>
      <c r="S455" s="7"/>
      <c r="T455" s="7"/>
      <c r="U455" s="7"/>
      <c r="V455" s="7"/>
      <c r="W455" s="7"/>
      <c r="X455" s="7"/>
      <c r="Y455" s="7"/>
      <c r="Z455" s="7"/>
      <c r="AA455" s="7"/>
      <c r="AB455" s="7"/>
    </row>
    <row r="456" spans="1:28" ht="13.2">
      <c r="A456" s="167"/>
      <c r="B456" s="163" t="s">
        <v>5</v>
      </c>
      <c r="C456" s="163" t="s">
        <v>5</v>
      </c>
      <c r="D456" s="163" t="s">
        <v>5</v>
      </c>
      <c r="E456" s="163">
        <v>2</v>
      </c>
      <c r="F456" s="164">
        <v>0</v>
      </c>
      <c r="G456" s="165">
        <v>0</v>
      </c>
      <c r="H456" s="165">
        <v>0</v>
      </c>
      <c r="I456" s="165">
        <v>129.82805999999999</v>
      </c>
      <c r="J456" s="165">
        <v>0.9016900000000001</v>
      </c>
      <c r="K456" s="165">
        <v>130.72975</v>
      </c>
      <c r="L456" s="165">
        <v>15308.67827</v>
      </c>
      <c r="M456" s="165">
        <v>2.1092900000000001</v>
      </c>
      <c r="N456" s="165">
        <v>15310.787560000001</v>
      </c>
      <c r="O456" s="165">
        <v>15441.517310000001</v>
      </c>
      <c r="P456" s="165">
        <v>4257.6844900000006</v>
      </c>
      <c r="Q456" s="165">
        <v>0</v>
      </c>
      <c r="R456" s="166">
        <v>4257.6844900000006</v>
      </c>
      <c r="S456" s="7"/>
      <c r="T456" s="7"/>
      <c r="U456" s="7"/>
      <c r="V456" s="7"/>
      <c r="W456" s="7"/>
      <c r="X456" s="7"/>
      <c r="Y456" s="7"/>
      <c r="Z456" s="7"/>
      <c r="AA456" s="7"/>
      <c r="AB456" s="7"/>
    </row>
    <row r="457" spans="1:28" ht="13.2">
      <c r="A457" s="167"/>
      <c r="B457" s="167"/>
      <c r="C457" s="167"/>
      <c r="D457" s="163" t="s">
        <v>291</v>
      </c>
      <c r="E457" s="163">
        <v>14</v>
      </c>
      <c r="F457" s="164">
        <v>0</v>
      </c>
      <c r="G457" s="165">
        <v>0</v>
      </c>
      <c r="H457" s="165">
        <v>0</v>
      </c>
      <c r="I457" s="165">
        <v>196.08353</v>
      </c>
      <c r="J457" s="165">
        <v>83.58</v>
      </c>
      <c r="K457" s="165">
        <v>279.66353000000004</v>
      </c>
      <c r="L457" s="165">
        <v>4539.78125</v>
      </c>
      <c r="M457" s="165">
        <v>0</v>
      </c>
      <c r="N457" s="165">
        <v>4539.78125</v>
      </c>
      <c r="O457" s="165">
        <v>4819.4447799999998</v>
      </c>
      <c r="P457" s="165">
        <v>5296.4333799999995</v>
      </c>
      <c r="Q457" s="165">
        <v>0</v>
      </c>
      <c r="R457" s="166">
        <v>5296.4333799999995</v>
      </c>
      <c r="S457" s="7"/>
      <c r="T457" s="7"/>
      <c r="U457" s="7"/>
      <c r="V457" s="7"/>
      <c r="W457" s="7"/>
      <c r="X457" s="7"/>
      <c r="Y457" s="7"/>
      <c r="Z457" s="7"/>
      <c r="AA457" s="7"/>
      <c r="AB457" s="7"/>
    </row>
    <row r="458" spans="1:28" ht="13.2">
      <c r="A458" s="167"/>
      <c r="B458" s="167"/>
      <c r="C458" s="167"/>
      <c r="D458" s="163" t="s">
        <v>292</v>
      </c>
      <c r="E458" s="163">
        <v>62</v>
      </c>
      <c r="F458" s="164">
        <v>0</v>
      </c>
      <c r="G458" s="165">
        <v>0</v>
      </c>
      <c r="H458" s="165">
        <v>0</v>
      </c>
      <c r="I458" s="165">
        <v>32.312849999999997</v>
      </c>
      <c r="J458" s="165">
        <v>0</v>
      </c>
      <c r="K458" s="165">
        <v>32.312849999999997</v>
      </c>
      <c r="L458" s="165">
        <v>346.33933000000002</v>
      </c>
      <c r="M458" s="165">
        <v>0</v>
      </c>
      <c r="N458" s="165">
        <v>346.33933000000002</v>
      </c>
      <c r="O458" s="165">
        <v>378.65217999999999</v>
      </c>
      <c r="P458" s="165">
        <v>4017.7599100000002</v>
      </c>
      <c r="Q458" s="165">
        <v>0</v>
      </c>
      <c r="R458" s="166">
        <v>4017.7599100000002</v>
      </c>
      <c r="S458" s="7"/>
      <c r="T458" s="7"/>
      <c r="U458" s="7"/>
      <c r="V458" s="7"/>
      <c r="W458" s="7"/>
      <c r="X458" s="7"/>
      <c r="Y458" s="7"/>
      <c r="Z458" s="7"/>
      <c r="AA458" s="7"/>
      <c r="AB458" s="7"/>
    </row>
    <row r="459" spans="1:28" ht="13.2">
      <c r="A459" s="167"/>
      <c r="B459" s="167"/>
      <c r="C459" s="163" t="s">
        <v>192</v>
      </c>
      <c r="D459" s="163" t="s">
        <v>293</v>
      </c>
      <c r="E459" s="163">
        <v>51</v>
      </c>
      <c r="F459" s="164">
        <v>0</v>
      </c>
      <c r="G459" s="165">
        <v>0</v>
      </c>
      <c r="H459" s="165">
        <v>0</v>
      </c>
      <c r="I459" s="165">
        <v>202.77957999999998</v>
      </c>
      <c r="J459" s="165">
        <v>0</v>
      </c>
      <c r="K459" s="165">
        <v>202.77957999999998</v>
      </c>
      <c r="L459" s="165">
        <v>1064.4108000000001</v>
      </c>
      <c r="M459" s="165">
        <v>0.80161000000000004</v>
      </c>
      <c r="N459" s="165">
        <v>1065.2124099999999</v>
      </c>
      <c r="O459" s="165">
        <v>1267.99199</v>
      </c>
      <c r="P459" s="165">
        <v>2900.4301700000001</v>
      </c>
      <c r="Q459" s="165">
        <v>0</v>
      </c>
      <c r="R459" s="166">
        <v>2900.4301700000001</v>
      </c>
      <c r="S459" s="7"/>
      <c r="T459" s="7"/>
      <c r="U459" s="7"/>
      <c r="V459" s="7"/>
      <c r="W459" s="7"/>
      <c r="X459" s="7"/>
      <c r="Y459" s="7"/>
      <c r="Z459" s="7"/>
      <c r="AA459" s="7"/>
      <c r="AB459" s="7"/>
    </row>
    <row r="460" spans="1:28" ht="13.2">
      <c r="A460" s="167"/>
      <c r="B460" s="167"/>
      <c r="C460" s="163" t="s">
        <v>194</v>
      </c>
      <c r="D460" s="163" t="s">
        <v>195</v>
      </c>
      <c r="E460" s="163">
        <v>48</v>
      </c>
      <c r="F460" s="164">
        <v>0</v>
      </c>
      <c r="G460" s="165">
        <v>0</v>
      </c>
      <c r="H460" s="165">
        <v>0</v>
      </c>
      <c r="I460" s="165">
        <v>301.02312000000001</v>
      </c>
      <c r="J460" s="165">
        <v>0</v>
      </c>
      <c r="K460" s="165">
        <v>301.02312000000001</v>
      </c>
      <c r="L460" s="165">
        <v>123.11873</v>
      </c>
      <c r="M460" s="165">
        <v>0</v>
      </c>
      <c r="N460" s="165">
        <v>123.11873</v>
      </c>
      <c r="O460" s="165">
        <v>424.14184999999998</v>
      </c>
      <c r="P460" s="165">
        <v>2313.9364599999999</v>
      </c>
      <c r="Q460" s="165">
        <v>0</v>
      </c>
      <c r="R460" s="166">
        <v>2313.9364599999999</v>
      </c>
      <c r="S460" s="7"/>
      <c r="T460" s="7"/>
      <c r="U460" s="7"/>
      <c r="V460" s="7"/>
      <c r="W460" s="7"/>
      <c r="X460" s="7"/>
      <c r="Y460" s="7"/>
      <c r="Z460" s="7"/>
      <c r="AA460" s="7"/>
      <c r="AB460" s="7"/>
    </row>
    <row r="461" spans="1:28" ht="13.2">
      <c r="A461" s="167"/>
      <c r="B461" s="167"/>
      <c r="C461" s="167"/>
      <c r="D461" s="163" t="s">
        <v>196</v>
      </c>
      <c r="E461" s="163">
        <v>41</v>
      </c>
      <c r="F461" s="164">
        <v>0</v>
      </c>
      <c r="G461" s="165">
        <v>0</v>
      </c>
      <c r="H461" s="165">
        <v>0</v>
      </c>
      <c r="I461" s="165">
        <v>46.362589999999997</v>
      </c>
      <c r="J461" s="165">
        <v>0</v>
      </c>
      <c r="K461" s="165">
        <v>46.362589999999997</v>
      </c>
      <c r="L461" s="165">
        <v>718.66111000000001</v>
      </c>
      <c r="M461" s="165">
        <v>0</v>
      </c>
      <c r="N461" s="165">
        <v>718.66111000000001</v>
      </c>
      <c r="O461" s="165">
        <v>765.02369999999996</v>
      </c>
      <c r="P461" s="165">
        <v>5203.9223700000002</v>
      </c>
      <c r="Q461" s="165">
        <v>0</v>
      </c>
      <c r="R461" s="166">
        <v>5203.9223700000002</v>
      </c>
      <c r="S461" s="7"/>
      <c r="T461" s="7"/>
      <c r="U461" s="7"/>
      <c r="V461" s="7"/>
      <c r="W461" s="7"/>
      <c r="X461" s="7"/>
      <c r="Y461" s="7"/>
      <c r="Z461" s="7"/>
      <c r="AA461" s="7"/>
      <c r="AB461" s="7"/>
    </row>
    <row r="462" spans="1:28" ht="13.2">
      <c r="A462" s="167"/>
      <c r="B462" s="167"/>
      <c r="C462" s="163" t="s">
        <v>200</v>
      </c>
      <c r="D462" s="163" t="s">
        <v>201</v>
      </c>
      <c r="E462" s="163">
        <v>31</v>
      </c>
      <c r="F462" s="164">
        <v>0</v>
      </c>
      <c r="G462" s="165">
        <v>0</v>
      </c>
      <c r="H462" s="165">
        <v>0</v>
      </c>
      <c r="I462" s="165">
        <v>0</v>
      </c>
      <c r="J462" s="165">
        <v>0</v>
      </c>
      <c r="K462" s="165">
        <v>0</v>
      </c>
      <c r="L462" s="165">
        <v>0</v>
      </c>
      <c r="M462" s="165">
        <v>0</v>
      </c>
      <c r="N462" s="165">
        <v>0</v>
      </c>
      <c r="O462" s="165">
        <v>0</v>
      </c>
      <c r="P462" s="165">
        <v>1189.8700800000001</v>
      </c>
      <c r="Q462" s="165">
        <v>0</v>
      </c>
      <c r="R462" s="166">
        <v>1189.8700800000001</v>
      </c>
      <c r="S462" s="7"/>
      <c r="T462" s="7"/>
      <c r="U462" s="7"/>
      <c r="V462" s="7"/>
      <c r="W462" s="7"/>
      <c r="X462" s="7"/>
      <c r="Y462" s="7"/>
      <c r="Z462" s="7"/>
      <c r="AA462" s="7"/>
      <c r="AB462" s="7"/>
    </row>
    <row r="463" spans="1:28" ht="13.2">
      <c r="A463" s="167"/>
      <c r="B463" s="163" t="s">
        <v>6</v>
      </c>
      <c r="C463" s="163" t="s">
        <v>109</v>
      </c>
      <c r="D463" s="163" t="s">
        <v>6</v>
      </c>
      <c r="E463" s="163">
        <v>3</v>
      </c>
      <c r="F463" s="164">
        <v>0</v>
      </c>
      <c r="G463" s="165">
        <v>0</v>
      </c>
      <c r="H463" s="165">
        <v>0</v>
      </c>
      <c r="I463" s="165">
        <v>216.41508999999999</v>
      </c>
      <c r="J463" s="165">
        <v>0</v>
      </c>
      <c r="K463" s="165">
        <v>216.41508999999999</v>
      </c>
      <c r="L463" s="165">
        <v>3693.8451099999997</v>
      </c>
      <c r="M463" s="165">
        <v>36.218480000000007</v>
      </c>
      <c r="N463" s="165">
        <v>3730.0635899999997</v>
      </c>
      <c r="O463" s="165">
        <v>3946.4786800000002</v>
      </c>
      <c r="P463" s="165">
        <v>7909.5279400000009</v>
      </c>
      <c r="Q463" s="165">
        <v>0</v>
      </c>
      <c r="R463" s="166">
        <v>7909.5279400000009</v>
      </c>
      <c r="S463" s="7"/>
      <c r="T463" s="7"/>
      <c r="U463" s="7"/>
      <c r="V463" s="7"/>
      <c r="W463" s="7"/>
      <c r="X463" s="7"/>
      <c r="Y463" s="7"/>
      <c r="Z463" s="7"/>
      <c r="AA463" s="7"/>
      <c r="AB463" s="7"/>
    </row>
    <row r="464" spans="1:28" ht="13.2">
      <c r="A464" s="167"/>
      <c r="B464" s="167"/>
      <c r="C464" s="163" t="s">
        <v>269</v>
      </c>
      <c r="D464" s="163" t="s">
        <v>269</v>
      </c>
      <c r="E464" s="163">
        <v>39</v>
      </c>
      <c r="F464" s="164">
        <v>0</v>
      </c>
      <c r="G464" s="165">
        <v>0</v>
      </c>
      <c r="H464" s="165">
        <v>0</v>
      </c>
      <c r="I464" s="165">
        <v>146.44516000000002</v>
      </c>
      <c r="J464" s="165">
        <v>0</v>
      </c>
      <c r="K464" s="165">
        <v>146.44516000000002</v>
      </c>
      <c r="L464" s="165">
        <v>379.84802000000002</v>
      </c>
      <c r="M464" s="165">
        <v>0</v>
      </c>
      <c r="N464" s="165">
        <v>379.84802000000002</v>
      </c>
      <c r="O464" s="165">
        <v>526.29318000000001</v>
      </c>
      <c r="P464" s="165">
        <v>5348.1373300000005</v>
      </c>
      <c r="Q464" s="165">
        <v>0</v>
      </c>
      <c r="R464" s="166">
        <v>5348.1373300000005</v>
      </c>
      <c r="S464" s="7"/>
      <c r="T464" s="7"/>
      <c r="U464" s="7"/>
      <c r="V464" s="7"/>
      <c r="W464" s="7"/>
      <c r="X464" s="7"/>
      <c r="Y464" s="7"/>
      <c r="Z464" s="7"/>
      <c r="AA464" s="7"/>
      <c r="AB464" s="7"/>
    </row>
    <row r="465" spans="1:28" ht="13.2">
      <c r="A465" s="167"/>
      <c r="B465" s="167"/>
      <c r="C465" s="163" t="s">
        <v>294</v>
      </c>
      <c r="D465" s="163" t="s">
        <v>295</v>
      </c>
      <c r="E465" s="163">
        <v>50</v>
      </c>
      <c r="F465" s="164">
        <v>0</v>
      </c>
      <c r="G465" s="165">
        <v>0</v>
      </c>
      <c r="H465" s="165">
        <v>0</v>
      </c>
      <c r="I465" s="165">
        <v>145.35210000000001</v>
      </c>
      <c r="J465" s="165">
        <v>0</v>
      </c>
      <c r="K465" s="165">
        <v>145.35210000000001</v>
      </c>
      <c r="L465" s="165">
        <v>73.957599999999999</v>
      </c>
      <c r="M465" s="165">
        <v>0</v>
      </c>
      <c r="N465" s="165">
        <v>73.957599999999999</v>
      </c>
      <c r="O465" s="165">
        <v>219.30970000000002</v>
      </c>
      <c r="P465" s="165">
        <v>7878.6501100000005</v>
      </c>
      <c r="Q465" s="165">
        <v>0</v>
      </c>
      <c r="R465" s="166">
        <v>7878.6501100000005</v>
      </c>
      <c r="S465" s="7"/>
      <c r="T465" s="7"/>
      <c r="U465" s="7"/>
      <c r="V465" s="7"/>
      <c r="W465" s="7"/>
      <c r="X465" s="7"/>
      <c r="Y465" s="7"/>
      <c r="Z465" s="7"/>
      <c r="AA465" s="7"/>
      <c r="AB465" s="7"/>
    </row>
    <row r="466" spans="1:28" ht="13.2">
      <c r="A466" s="167"/>
      <c r="B466" s="167"/>
      <c r="C466" s="167"/>
      <c r="D466" s="163" t="s">
        <v>154</v>
      </c>
      <c r="E466" s="163">
        <v>18</v>
      </c>
      <c r="F466" s="164">
        <v>0</v>
      </c>
      <c r="G466" s="165">
        <v>0</v>
      </c>
      <c r="H466" s="165">
        <v>0</v>
      </c>
      <c r="I466" s="165">
        <v>0</v>
      </c>
      <c r="J466" s="165">
        <v>0</v>
      </c>
      <c r="K466" s="165">
        <v>0</v>
      </c>
      <c r="L466" s="165">
        <v>0</v>
      </c>
      <c r="M466" s="165">
        <v>0</v>
      </c>
      <c r="N466" s="165">
        <v>0</v>
      </c>
      <c r="O466" s="165">
        <v>0</v>
      </c>
      <c r="P466" s="165">
        <v>1082.6551299999999</v>
      </c>
      <c r="Q466" s="165">
        <v>0</v>
      </c>
      <c r="R466" s="166">
        <v>1082.6551299999999</v>
      </c>
      <c r="S466" s="7"/>
      <c r="T466" s="7"/>
      <c r="U466" s="7"/>
      <c r="V466" s="7"/>
      <c r="W466" s="7"/>
      <c r="X466" s="7"/>
      <c r="Y466" s="7"/>
      <c r="Z466" s="7"/>
      <c r="AA466" s="7"/>
      <c r="AB466" s="7"/>
    </row>
    <row r="467" spans="1:28" ht="13.2">
      <c r="A467" s="167"/>
      <c r="B467" s="167"/>
      <c r="C467" s="163" t="s">
        <v>296</v>
      </c>
      <c r="D467" s="163" t="s">
        <v>297</v>
      </c>
      <c r="E467" s="163">
        <v>38</v>
      </c>
      <c r="F467" s="164">
        <v>0</v>
      </c>
      <c r="G467" s="165">
        <v>0</v>
      </c>
      <c r="H467" s="165">
        <v>0</v>
      </c>
      <c r="I467" s="165">
        <v>361.47646999999995</v>
      </c>
      <c r="J467" s="165">
        <v>0</v>
      </c>
      <c r="K467" s="165">
        <v>361.47646999999995</v>
      </c>
      <c r="L467" s="165">
        <v>2253.46297</v>
      </c>
      <c r="M467" s="165">
        <v>85.412530000000004</v>
      </c>
      <c r="N467" s="165">
        <v>2338.8755000000001</v>
      </c>
      <c r="O467" s="165">
        <v>2700.3519700000002</v>
      </c>
      <c r="P467" s="165">
        <v>8777.5161499999995</v>
      </c>
      <c r="Q467" s="165">
        <v>0</v>
      </c>
      <c r="R467" s="166">
        <v>8777.5161499999995</v>
      </c>
      <c r="S467" s="7"/>
      <c r="T467" s="7"/>
      <c r="U467" s="7"/>
      <c r="V467" s="7"/>
      <c r="W467" s="7"/>
      <c r="X467" s="7"/>
      <c r="Y467" s="7"/>
      <c r="Z467" s="7"/>
      <c r="AA467" s="7"/>
      <c r="AB467" s="7"/>
    </row>
    <row r="468" spans="1:28" ht="13.2">
      <c r="A468" s="167"/>
      <c r="B468" s="167"/>
      <c r="C468" s="163" t="s">
        <v>298</v>
      </c>
      <c r="D468" s="163" t="s">
        <v>299</v>
      </c>
      <c r="E468" s="163">
        <v>49</v>
      </c>
      <c r="F468" s="164">
        <v>0</v>
      </c>
      <c r="G468" s="165">
        <v>0</v>
      </c>
      <c r="H468" s="165">
        <v>0</v>
      </c>
      <c r="I468" s="165">
        <v>0</v>
      </c>
      <c r="J468" s="165">
        <v>0</v>
      </c>
      <c r="K468" s="165">
        <v>0</v>
      </c>
      <c r="L468" s="165">
        <v>0</v>
      </c>
      <c r="M468" s="165">
        <v>0</v>
      </c>
      <c r="N468" s="165">
        <v>0</v>
      </c>
      <c r="O468" s="165">
        <v>0</v>
      </c>
      <c r="P468" s="165">
        <v>1226.70955</v>
      </c>
      <c r="Q468" s="165">
        <v>0</v>
      </c>
      <c r="R468" s="166">
        <v>1226.70955</v>
      </c>
      <c r="S468" s="7"/>
      <c r="T468" s="7"/>
      <c r="U468" s="7"/>
      <c r="V468" s="7"/>
      <c r="W468" s="7"/>
      <c r="X468" s="7"/>
      <c r="Y468" s="7"/>
      <c r="Z468" s="7"/>
      <c r="AA468" s="7"/>
      <c r="AB468" s="7"/>
    </row>
    <row r="469" spans="1:28" ht="13.2">
      <c r="A469" s="167"/>
      <c r="B469" s="163" t="s">
        <v>8</v>
      </c>
      <c r="C469" s="163" t="s">
        <v>111</v>
      </c>
      <c r="D469" s="163" t="s">
        <v>300</v>
      </c>
      <c r="E469" s="163">
        <v>11</v>
      </c>
      <c r="F469" s="164">
        <v>0</v>
      </c>
      <c r="G469" s="165">
        <v>0</v>
      </c>
      <c r="H469" s="165">
        <v>0</v>
      </c>
      <c r="I469" s="165">
        <v>785.15687000000003</v>
      </c>
      <c r="J469" s="165">
        <v>7.7999999999999999E-4</v>
      </c>
      <c r="K469" s="165">
        <v>785.15764999999999</v>
      </c>
      <c r="L469" s="165">
        <v>27027.083770000001</v>
      </c>
      <c r="M469" s="165">
        <v>7.8621999999999996</v>
      </c>
      <c r="N469" s="165">
        <v>27034.945969999997</v>
      </c>
      <c r="O469" s="165">
        <v>27820.103620000002</v>
      </c>
      <c r="P469" s="165">
        <v>14003.751900000001</v>
      </c>
      <c r="Q469" s="165">
        <v>0</v>
      </c>
      <c r="R469" s="166">
        <v>14003.751900000001</v>
      </c>
      <c r="S469" s="7"/>
      <c r="T469" s="7"/>
      <c r="U469" s="7"/>
      <c r="V469" s="7"/>
      <c r="W469" s="7"/>
      <c r="X469" s="7"/>
      <c r="Y469" s="7"/>
      <c r="Z469" s="7"/>
      <c r="AA469" s="7"/>
      <c r="AB469" s="7"/>
    </row>
    <row r="470" spans="1:28" ht="13.2">
      <c r="A470" s="167"/>
      <c r="B470" s="163" t="s">
        <v>9</v>
      </c>
      <c r="C470" s="163" t="s">
        <v>270</v>
      </c>
      <c r="D470" s="163" t="s">
        <v>301</v>
      </c>
      <c r="E470" s="163">
        <v>59</v>
      </c>
      <c r="F470" s="164">
        <v>0</v>
      </c>
      <c r="G470" s="165">
        <v>0</v>
      </c>
      <c r="H470" s="165">
        <v>0</v>
      </c>
      <c r="I470" s="165">
        <v>154.38603000000001</v>
      </c>
      <c r="J470" s="165">
        <v>0</v>
      </c>
      <c r="K470" s="165">
        <v>154.38603000000001</v>
      </c>
      <c r="L470" s="165">
        <v>93.456490000000002</v>
      </c>
      <c r="M470" s="165">
        <v>0</v>
      </c>
      <c r="N470" s="165">
        <v>93.456490000000002</v>
      </c>
      <c r="O470" s="165">
        <v>247.84251999999998</v>
      </c>
      <c r="P470" s="165">
        <v>12834.60117</v>
      </c>
      <c r="Q470" s="165">
        <v>0</v>
      </c>
      <c r="R470" s="166">
        <v>12834.60117</v>
      </c>
      <c r="S470" s="7"/>
      <c r="T470" s="7"/>
      <c r="U470" s="7"/>
      <c r="V470" s="7"/>
      <c r="W470" s="7"/>
      <c r="X470" s="7"/>
      <c r="Y470" s="7"/>
      <c r="Z470" s="7"/>
      <c r="AA470" s="7"/>
      <c r="AB470" s="7"/>
    </row>
    <row r="471" spans="1:28" ht="13.2">
      <c r="A471" s="167"/>
      <c r="B471" s="163" t="s">
        <v>10</v>
      </c>
      <c r="C471" s="163" t="s">
        <v>302</v>
      </c>
      <c r="D471" s="163" t="s">
        <v>303</v>
      </c>
      <c r="E471" s="163">
        <v>55</v>
      </c>
      <c r="F471" s="164">
        <v>0</v>
      </c>
      <c r="G471" s="165">
        <v>0</v>
      </c>
      <c r="H471" s="165">
        <v>0</v>
      </c>
      <c r="I471" s="165">
        <v>0</v>
      </c>
      <c r="J471" s="165">
        <v>0</v>
      </c>
      <c r="K471" s="165">
        <v>0</v>
      </c>
      <c r="L471" s="165">
        <v>0</v>
      </c>
      <c r="M471" s="165">
        <v>0</v>
      </c>
      <c r="N471" s="165">
        <v>0</v>
      </c>
      <c r="O471" s="165">
        <v>0</v>
      </c>
      <c r="P471" s="165">
        <v>907.26004</v>
      </c>
      <c r="Q471" s="165">
        <v>0</v>
      </c>
      <c r="R471" s="166">
        <v>907.26004</v>
      </c>
      <c r="S471" s="7"/>
      <c r="T471" s="7"/>
      <c r="U471" s="7"/>
      <c r="V471" s="7"/>
      <c r="W471" s="7"/>
      <c r="X471" s="7"/>
      <c r="Y471" s="7"/>
      <c r="Z471" s="7"/>
      <c r="AA471" s="7"/>
      <c r="AB471" s="7"/>
    </row>
    <row r="472" spans="1:28" ht="13.2">
      <c r="A472" s="167"/>
      <c r="B472" s="167"/>
      <c r="C472" s="163" t="s">
        <v>10</v>
      </c>
      <c r="D472" s="163" t="s">
        <v>10</v>
      </c>
      <c r="E472" s="163">
        <v>40</v>
      </c>
      <c r="F472" s="164">
        <v>0</v>
      </c>
      <c r="G472" s="165">
        <v>0</v>
      </c>
      <c r="H472" s="165">
        <v>0</v>
      </c>
      <c r="I472" s="165">
        <v>142.3389</v>
      </c>
      <c r="J472" s="165">
        <v>0</v>
      </c>
      <c r="K472" s="165">
        <v>142.3389</v>
      </c>
      <c r="L472" s="165">
        <v>2260.2719500000003</v>
      </c>
      <c r="M472" s="165">
        <v>0</v>
      </c>
      <c r="N472" s="165">
        <v>2260.2719500000003</v>
      </c>
      <c r="O472" s="165">
        <v>2402.61085</v>
      </c>
      <c r="P472" s="165">
        <v>3943.3011000000001</v>
      </c>
      <c r="Q472" s="165">
        <v>0</v>
      </c>
      <c r="R472" s="166">
        <v>3943.3011000000001</v>
      </c>
      <c r="S472" s="7"/>
      <c r="T472" s="7"/>
      <c r="U472" s="7"/>
      <c r="V472" s="7"/>
      <c r="W472" s="7"/>
      <c r="X472" s="7"/>
      <c r="Y472" s="7"/>
      <c r="Z472" s="7"/>
      <c r="AA472" s="7"/>
      <c r="AB472" s="7"/>
    </row>
    <row r="473" spans="1:28" ht="13.2">
      <c r="A473" s="167"/>
      <c r="B473" s="163" t="s">
        <v>113</v>
      </c>
      <c r="C473" s="163" t="s">
        <v>113</v>
      </c>
      <c r="D473" s="163" t="s">
        <v>113</v>
      </c>
      <c r="E473" s="163">
        <v>30</v>
      </c>
      <c r="F473" s="164">
        <v>0</v>
      </c>
      <c r="G473" s="165">
        <v>0</v>
      </c>
      <c r="H473" s="165">
        <v>0</v>
      </c>
      <c r="I473" s="165">
        <v>145.20185000000001</v>
      </c>
      <c r="J473" s="165">
        <v>0</v>
      </c>
      <c r="K473" s="165">
        <v>145.20185000000001</v>
      </c>
      <c r="L473" s="165">
        <v>1585.2222300000001</v>
      </c>
      <c r="M473" s="165">
        <v>0</v>
      </c>
      <c r="N473" s="165">
        <v>1585.2222300000001</v>
      </c>
      <c r="O473" s="165">
        <v>1730.42408</v>
      </c>
      <c r="P473" s="165">
        <v>14370.724259999999</v>
      </c>
      <c r="Q473" s="165">
        <v>0</v>
      </c>
      <c r="R473" s="166">
        <v>14370.724259999999</v>
      </c>
      <c r="S473" s="7"/>
      <c r="T473" s="7"/>
      <c r="U473" s="7"/>
      <c r="V473" s="7"/>
      <c r="W473" s="7"/>
      <c r="X473" s="7"/>
      <c r="Y473" s="7"/>
      <c r="Z473" s="7"/>
      <c r="AA473" s="7"/>
      <c r="AB473" s="7"/>
    </row>
    <row r="474" spans="1:28" ht="13.2">
      <c r="A474" s="167"/>
      <c r="B474" s="167"/>
      <c r="C474" s="163" t="s">
        <v>114</v>
      </c>
      <c r="D474" s="163" t="s">
        <v>115</v>
      </c>
      <c r="E474" s="163">
        <v>46</v>
      </c>
      <c r="F474" s="164">
        <v>0</v>
      </c>
      <c r="G474" s="165">
        <v>0</v>
      </c>
      <c r="H474" s="165">
        <v>0</v>
      </c>
      <c r="I474" s="165">
        <v>280.50036</v>
      </c>
      <c r="J474" s="165">
        <v>0</v>
      </c>
      <c r="K474" s="165">
        <v>280.50036</v>
      </c>
      <c r="L474" s="165">
        <v>651.34131000000002</v>
      </c>
      <c r="M474" s="165">
        <v>0</v>
      </c>
      <c r="N474" s="165">
        <v>651.34131000000002</v>
      </c>
      <c r="O474" s="165">
        <v>931.84167000000002</v>
      </c>
      <c r="P474" s="165">
        <v>13441.99692</v>
      </c>
      <c r="Q474" s="165">
        <v>0</v>
      </c>
      <c r="R474" s="166">
        <v>13441.99692</v>
      </c>
      <c r="S474" s="7"/>
      <c r="T474" s="7"/>
      <c r="U474" s="7"/>
      <c r="V474" s="7"/>
      <c r="W474" s="7"/>
      <c r="X474" s="7"/>
      <c r="Y474" s="7"/>
      <c r="Z474" s="7"/>
      <c r="AA474" s="7"/>
      <c r="AB474" s="7"/>
    </row>
    <row r="475" spans="1:28" ht="13.2">
      <c r="A475" s="167"/>
      <c r="B475" s="163" t="s">
        <v>12</v>
      </c>
      <c r="C475" s="163" t="s">
        <v>12</v>
      </c>
      <c r="D475" s="163" t="s">
        <v>12</v>
      </c>
      <c r="E475" s="163">
        <v>64</v>
      </c>
      <c r="F475" s="164">
        <v>0</v>
      </c>
      <c r="G475" s="165">
        <v>0</v>
      </c>
      <c r="H475" s="165">
        <v>0</v>
      </c>
      <c r="I475" s="165">
        <v>30.815240000000003</v>
      </c>
      <c r="J475" s="165">
        <v>0</v>
      </c>
      <c r="K475" s="165">
        <v>30.815240000000003</v>
      </c>
      <c r="L475" s="165">
        <v>1436.18138</v>
      </c>
      <c r="M475" s="165">
        <v>0</v>
      </c>
      <c r="N475" s="165">
        <v>1436.18138</v>
      </c>
      <c r="O475" s="165">
        <v>1466.9966200000001</v>
      </c>
      <c r="P475" s="165">
        <v>1742.8796100000002</v>
      </c>
      <c r="Q475" s="165">
        <v>0</v>
      </c>
      <c r="R475" s="166">
        <v>1742.8796100000002</v>
      </c>
      <c r="S475" s="7"/>
      <c r="T475" s="7"/>
      <c r="U475" s="7"/>
      <c r="V475" s="7"/>
      <c r="W475" s="7"/>
      <c r="X475" s="7"/>
      <c r="Y475" s="7"/>
      <c r="Z475" s="7"/>
      <c r="AA475" s="7"/>
      <c r="AB475" s="7"/>
    </row>
    <row r="476" spans="1:28" ht="13.2">
      <c r="A476" s="167"/>
      <c r="B476" s="163" t="s">
        <v>120</v>
      </c>
      <c r="C476" s="163" t="s">
        <v>121</v>
      </c>
      <c r="D476" s="163" t="s">
        <v>121</v>
      </c>
      <c r="E476" s="163">
        <v>54</v>
      </c>
      <c r="F476" s="164">
        <v>0</v>
      </c>
      <c r="G476" s="165">
        <v>0</v>
      </c>
      <c r="H476" s="165">
        <v>0</v>
      </c>
      <c r="I476" s="165">
        <v>42.919089999999997</v>
      </c>
      <c r="J476" s="165">
        <v>0</v>
      </c>
      <c r="K476" s="165">
        <v>42.919089999999997</v>
      </c>
      <c r="L476" s="165">
        <v>386.69387999999998</v>
      </c>
      <c r="M476" s="165">
        <v>0.219</v>
      </c>
      <c r="N476" s="165">
        <v>386.91288000000003</v>
      </c>
      <c r="O476" s="165">
        <v>429.83196999999996</v>
      </c>
      <c r="P476" s="165">
        <v>4779.4557599999998</v>
      </c>
      <c r="Q476" s="165">
        <v>0</v>
      </c>
      <c r="R476" s="166">
        <v>4779.4557599999998</v>
      </c>
      <c r="S476" s="7"/>
      <c r="T476" s="7"/>
      <c r="U476" s="7"/>
      <c r="V476" s="7"/>
      <c r="W476" s="7"/>
      <c r="X476" s="7"/>
      <c r="Y476" s="7"/>
      <c r="Z476" s="7"/>
      <c r="AA476" s="7"/>
      <c r="AB476" s="7"/>
    </row>
    <row r="477" spans="1:28" ht="13.2">
      <c r="A477" s="167"/>
      <c r="B477" s="167"/>
      <c r="C477" s="167"/>
      <c r="D477" s="163" t="s">
        <v>225</v>
      </c>
      <c r="E477" s="163">
        <v>37</v>
      </c>
      <c r="F477" s="164">
        <v>0</v>
      </c>
      <c r="G477" s="165">
        <v>0</v>
      </c>
      <c r="H477" s="165">
        <v>0</v>
      </c>
      <c r="I477" s="165">
        <v>79.796979999999991</v>
      </c>
      <c r="J477" s="165">
        <v>5.2109999999999997E-2</v>
      </c>
      <c r="K477" s="165">
        <v>79.84908999999999</v>
      </c>
      <c r="L477" s="165">
        <v>401.35364000000004</v>
      </c>
      <c r="M477" s="165">
        <v>0</v>
      </c>
      <c r="N477" s="165">
        <v>401.35364000000004</v>
      </c>
      <c r="O477" s="165">
        <v>481.20272999999997</v>
      </c>
      <c r="P477" s="165">
        <v>8660.7068299999992</v>
      </c>
      <c r="Q477" s="165">
        <v>0</v>
      </c>
      <c r="R477" s="166">
        <v>8660.7068299999992</v>
      </c>
      <c r="S477" s="7"/>
      <c r="T477" s="7"/>
      <c r="U477" s="7"/>
      <c r="V477" s="7"/>
      <c r="W477" s="7"/>
      <c r="X477" s="7"/>
      <c r="Y477" s="7"/>
      <c r="Z477" s="7"/>
      <c r="AA477" s="7"/>
      <c r="AB477" s="7"/>
    </row>
    <row r="478" spans="1:28" ht="13.2">
      <c r="A478" s="167"/>
      <c r="B478" s="167"/>
      <c r="C478" s="163" t="s">
        <v>122</v>
      </c>
      <c r="D478" s="163" t="s">
        <v>123</v>
      </c>
      <c r="E478" s="163">
        <v>27</v>
      </c>
      <c r="F478" s="164">
        <v>0</v>
      </c>
      <c r="G478" s="165">
        <v>0</v>
      </c>
      <c r="H478" s="165">
        <v>0</v>
      </c>
      <c r="I478" s="165">
        <v>130.02699000000001</v>
      </c>
      <c r="J478" s="165">
        <v>3.11178</v>
      </c>
      <c r="K478" s="165">
        <v>133.13876999999999</v>
      </c>
      <c r="L478" s="165">
        <v>7020.5816599999998</v>
      </c>
      <c r="M478" s="165">
        <v>7.1074200000000003</v>
      </c>
      <c r="N478" s="165">
        <v>7027.6890800000001</v>
      </c>
      <c r="O478" s="165">
        <v>7160.8278499999997</v>
      </c>
      <c r="P478" s="165">
        <v>7214.6537199999993</v>
      </c>
      <c r="Q478" s="165">
        <v>0</v>
      </c>
      <c r="R478" s="166">
        <v>7214.6537199999993</v>
      </c>
      <c r="S478" s="7"/>
      <c r="T478" s="7"/>
      <c r="U478" s="7"/>
      <c r="V478" s="7"/>
      <c r="W478" s="7"/>
      <c r="X478" s="7"/>
      <c r="Y478" s="7"/>
      <c r="Z478" s="7"/>
      <c r="AA478" s="7"/>
      <c r="AB478" s="7"/>
    </row>
    <row r="479" spans="1:28" ht="13.2">
      <c r="A479" s="167"/>
      <c r="B479" s="167"/>
      <c r="C479" s="163" t="s">
        <v>231</v>
      </c>
      <c r="D479" s="163" t="s">
        <v>304</v>
      </c>
      <c r="E479" s="163">
        <v>56</v>
      </c>
      <c r="F479" s="164">
        <v>0</v>
      </c>
      <c r="G479" s="165">
        <v>0</v>
      </c>
      <c r="H479" s="165">
        <v>0</v>
      </c>
      <c r="I479" s="165">
        <v>45.392960000000002</v>
      </c>
      <c r="J479" s="165">
        <v>0</v>
      </c>
      <c r="K479" s="165">
        <v>45.392960000000002</v>
      </c>
      <c r="L479" s="165">
        <v>42.698149999999998</v>
      </c>
      <c r="M479" s="165">
        <v>0</v>
      </c>
      <c r="N479" s="165">
        <v>42.698149999999998</v>
      </c>
      <c r="O479" s="165">
        <v>88.09111</v>
      </c>
      <c r="P479" s="165">
        <v>5464.31574</v>
      </c>
      <c r="Q479" s="165">
        <v>0</v>
      </c>
      <c r="R479" s="166">
        <v>5464.31574</v>
      </c>
      <c r="S479" s="7"/>
      <c r="T479" s="7"/>
      <c r="U479" s="7"/>
      <c r="V479" s="7"/>
      <c r="W479" s="7"/>
      <c r="X479" s="7"/>
      <c r="Y479" s="7"/>
      <c r="Z479" s="7"/>
      <c r="AA479" s="7"/>
      <c r="AB479" s="7"/>
    </row>
    <row r="480" spans="1:28" ht="13.2">
      <c r="A480" s="167"/>
      <c r="B480" s="163" t="s">
        <v>14</v>
      </c>
      <c r="C480" s="163" t="s">
        <v>125</v>
      </c>
      <c r="D480" s="163" t="s">
        <v>235</v>
      </c>
      <c r="E480" s="163">
        <v>33</v>
      </c>
      <c r="F480" s="164">
        <v>0</v>
      </c>
      <c r="G480" s="165">
        <v>0</v>
      </c>
      <c r="H480" s="165">
        <v>0</v>
      </c>
      <c r="I480" s="165">
        <v>0</v>
      </c>
      <c r="J480" s="165">
        <v>0</v>
      </c>
      <c r="K480" s="165">
        <v>0</v>
      </c>
      <c r="L480" s="165">
        <v>0</v>
      </c>
      <c r="M480" s="165">
        <v>0</v>
      </c>
      <c r="N480" s="165">
        <v>0</v>
      </c>
      <c r="O480" s="165">
        <v>0</v>
      </c>
      <c r="P480" s="165">
        <v>2727.6974100000002</v>
      </c>
      <c r="Q480" s="165">
        <v>0</v>
      </c>
      <c r="R480" s="166">
        <v>2727.6974100000002</v>
      </c>
      <c r="S480" s="7"/>
      <c r="T480" s="7"/>
      <c r="U480" s="7"/>
      <c r="V480" s="7"/>
      <c r="W480" s="7"/>
      <c r="X480" s="7"/>
      <c r="Y480" s="7"/>
      <c r="Z480" s="7"/>
      <c r="AA480" s="7"/>
      <c r="AB480" s="7"/>
    </row>
    <row r="481" spans="1:28" ht="13.2">
      <c r="A481" s="167"/>
      <c r="B481" s="167"/>
      <c r="C481" s="163" t="s">
        <v>237</v>
      </c>
      <c r="D481" s="163" t="s">
        <v>238</v>
      </c>
      <c r="E481" s="163">
        <v>63</v>
      </c>
      <c r="F481" s="164">
        <v>0</v>
      </c>
      <c r="G481" s="165">
        <v>0</v>
      </c>
      <c r="H481" s="165">
        <v>0</v>
      </c>
      <c r="I481" s="165">
        <v>53.615749999999998</v>
      </c>
      <c r="J481" s="165">
        <v>0</v>
      </c>
      <c r="K481" s="165">
        <v>53.615749999999998</v>
      </c>
      <c r="L481" s="165">
        <v>32.74729</v>
      </c>
      <c r="M481" s="165">
        <v>0</v>
      </c>
      <c r="N481" s="165">
        <v>32.74729</v>
      </c>
      <c r="O481" s="165">
        <v>86.363039999999998</v>
      </c>
      <c r="P481" s="165">
        <v>7996.4405399999996</v>
      </c>
      <c r="Q481" s="165">
        <v>0</v>
      </c>
      <c r="R481" s="166">
        <v>7996.4405399999996</v>
      </c>
      <c r="S481" s="7"/>
      <c r="T481" s="7"/>
      <c r="U481" s="7"/>
      <c r="V481" s="7"/>
      <c r="W481" s="7"/>
      <c r="X481" s="7"/>
      <c r="Y481" s="7"/>
      <c r="Z481" s="7"/>
      <c r="AA481" s="7"/>
      <c r="AB481" s="7"/>
    </row>
    <row r="482" spans="1:28" ht="13.2">
      <c r="A482" s="167"/>
      <c r="B482" s="167"/>
      <c r="C482" s="163" t="s">
        <v>128</v>
      </c>
      <c r="D482" s="163" t="s">
        <v>128</v>
      </c>
      <c r="E482" s="163">
        <v>26</v>
      </c>
      <c r="F482" s="164">
        <v>0</v>
      </c>
      <c r="G482" s="165">
        <v>0</v>
      </c>
      <c r="H482" s="165">
        <v>0</v>
      </c>
      <c r="I482" s="165">
        <v>47.460650000000001</v>
      </c>
      <c r="J482" s="165">
        <v>0.20598</v>
      </c>
      <c r="K482" s="165">
        <v>47.666629999999998</v>
      </c>
      <c r="L482" s="165">
        <v>7317.7658700000002</v>
      </c>
      <c r="M482" s="165">
        <v>0</v>
      </c>
      <c r="N482" s="165">
        <v>7317.7658700000002</v>
      </c>
      <c r="O482" s="165">
        <v>7365.4324999999999</v>
      </c>
      <c r="P482" s="165">
        <v>7552.5717300000006</v>
      </c>
      <c r="Q482" s="165">
        <v>0</v>
      </c>
      <c r="R482" s="166">
        <v>7552.5717300000006</v>
      </c>
      <c r="S482" s="7"/>
      <c r="T482" s="7"/>
      <c r="U482" s="7"/>
      <c r="V482" s="7"/>
      <c r="W482" s="7"/>
      <c r="X482" s="7"/>
      <c r="Y482" s="7"/>
      <c r="Z482" s="7"/>
      <c r="AA482" s="7"/>
      <c r="AB482" s="7"/>
    </row>
    <row r="483" spans="1:28" ht="13.2">
      <c r="A483" s="167"/>
      <c r="B483" s="167"/>
      <c r="C483" s="163" t="s">
        <v>130</v>
      </c>
      <c r="D483" s="163" t="s">
        <v>130</v>
      </c>
      <c r="E483" s="163">
        <v>57</v>
      </c>
      <c r="F483" s="164">
        <v>0</v>
      </c>
      <c r="G483" s="165">
        <v>0</v>
      </c>
      <c r="H483" s="165">
        <v>0</v>
      </c>
      <c r="I483" s="165">
        <v>0.96459000000000006</v>
      </c>
      <c r="J483" s="165">
        <v>0</v>
      </c>
      <c r="K483" s="165">
        <v>0.96459000000000006</v>
      </c>
      <c r="L483" s="165">
        <v>6.7930000000000004E-2</v>
      </c>
      <c r="M483" s="165">
        <v>0</v>
      </c>
      <c r="N483" s="165">
        <v>6.7930000000000004E-2</v>
      </c>
      <c r="O483" s="165">
        <v>1.0325199999999999</v>
      </c>
      <c r="P483" s="165">
        <v>5107.9202400000004</v>
      </c>
      <c r="Q483" s="165">
        <v>0</v>
      </c>
      <c r="R483" s="166">
        <v>5107.9202400000004</v>
      </c>
      <c r="S483" s="7"/>
      <c r="T483" s="7"/>
      <c r="U483" s="7"/>
      <c r="V483" s="7"/>
      <c r="W483" s="7"/>
      <c r="X483" s="7"/>
      <c r="Y483" s="7"/>
      <c r="Z483" s="7"/>
      <c r="AA483" s="7"/>
      <c r="AB483" s="7"/>
    </row>
    <row r="484" spans="1:28" ht="13.2">
      <c r="A484" s="167"/>
      <c r="B484" s="163" t="s">
        <v>16</v>
      </c>
      <c r="C484" s="163" t="s">
        <v>16</v>
      </c>
      <c r="D484" s="163" t="s">
        <v>139</v>
      </c>
      <c r="E484" s="163">
        <v>15</v>
      </c>
      <c r="F484" s="164">
        <v>0</v>
      </c>
      <c r="G484" s="165">
        <v>0</v>
      </c>
      <c r="H484" s="165">
        <v>0</v>
      </c>
      <c r="I484" s="165">
        <v>584.28327999999999</v>
      </c>
      <c r="J484" s="165">
        <v>24.184699999999999</v>
      </c>
      <c r="K484" s="165">
        <v>608.46798000000001</v>
      </c>
      <c r="L484" s="165">
        <v>7670.5142900000001</v>
      </c>
      <c r="M484" s="165">
        <v>3.6479999999999999E-2</v>
      </c>
      <c r="N484" s="165">
        <v>7670.5507699999998</v>
      </c>
      <c r="O484" s="165">
        <v>8279.0187499999993</v>
      </c>
      <c r="P484" s="165">
        <v>17005.620629999998</v>
      </c>
      <c r="Q484" s="165">
        <v>0</v>
      </c>
      <c r="R484" s="166">
        <v>17005.620629999998</v>
      </c>
      <c r="S484" s="7"/>
      <c r="T484" s="7"/>
      <c r="U484" s="7"/>
      <c r="V484" s="7"/>
      <c r="W484" s="7"/>
      <c r="X484" s="7"/>
      <c r="Y484" s="7"/>
      <c r="Z484" s="7"/>
      <c r="AA484" s="7"/>
      <c r="AB484" s="7"/>
    </row>
    <row r="485" spans="1:28" ht="13.2">
      <c r="A485" s="167"/>
      <c r="B485" s="167"/>
      <c r="C485" s="167"/>
      <c r="D485" s="167"/>
      <c r="E485" s="168">
        <v>24</v>
      </c>
      <c r="F485" s="169">
        <v>0</v>
      </c>
      <c r="G485" s="121">
        <v>0</v>
      </c>
      <c r="H485" s="121">
        <v>0</v>
      </c>
      <c r="I485" s="121">
        <v>777.25545999999997</v>
      </c>
      <c r="J485" s="121">
        <v>5.3354499999999998</v>
      </c>
      <c r="K485" s="121">
        <v>782.59091000000001</v>
      </c>
      <c r="L485" s="121">
        <v>8234.7019099999998</v>
      </c>
      <c r="M485" s="121">
        <v>32.087440000000001</v>
      </c>
      <c r="N485" s="121">
        <v>8266.7893499999991</v>
      </c>
      <c r="O485" s="121">
        <v>9049.3802599999999</v>
      </c>
      <c r="P485" s="121">
        <v>19570.266960000001</v>
      </c>
      <c r="Q485" s="121">
        <v>29.104479999999999</v>
      </c>
      <c r="R485" s="170">
        <v>19599.371440000003</v>
      </c>
      <c r="S485" s="7"/>
      <c r="T485" s="7"/>
      <c r="U485" s="7"/>
      <c r="V485" s="7"/>
      <c r="W485" s="7"/>
      <c r="X485" s="7"/>
      <c r="Y485" s="7"/>
      <c r="Z485" s="7"/>
      <c r="AA485" s="7"/>
      <c r="AB485" s="7"/>
    </row>
    <row r="486" spans="1:28" ht="13.2">
      <c r="A486" s="167"/>
      <c r="B486" s="167"/>
      <c r="C486" s="167"/>
      <c r="D486" s="167"/>
      <c r="E486" s="168">
        <v>52</v>
      </c>
      <c r="F486" s="169">
        <v>0</v>
      </c>
      <c r="G486" s="121">
        <v>0</v>
      </c>
      <c r="H486" s="121">
        <v>0</v>
      </c>
      <c r="I486" s="121">
        <v>205.12604000000002</v>
      </c>
      <c r="J486" s="121">
        <v>5.5860900000000004</v>
      </c>
      <c r="K486" s="121">
        <v>210.71213</v>
      </c>
      <c r="L486" s="121">
        <v>2661.9394700000003</v>
      </c>
      <c r="M486" s="121">
        <v>0</v>
      </c>
      <c r="N486" s="121">
        <v>2661.9394700000003</v>
      </c>
      <c r="O486" s="121">
        <v>2872.6516000000001</v>
      </c>
      <c r="P486" s="121">
        <v>13235.30798</v>
      </c>
      <c r="Q486" s="121">
        <v>0</v>
      </c>
      <c r="R486" s="170">
        <v>13235.30798</v>
      </c>
      <c r="S486" s="7"/>
      <c r="T486" s="7"/>
      <c r="U486" s="7"/>
      <c r="V486" s="7"/>
      <c r="W486" s="7"/>
      <c r="X486" s="7"/>
      <c r="Y486" s="7"/>
      <c r="Z486" s="7"/>
      <c r="AA486" s="7"/>
      <c r="AB486" s="7"/>
    </row>
    <row r="487" spans="1:28" ht="13.2">
      <c r="A487" s="167"/>
      <c r="B487" s="167"/>
      <c r="C487" s="167"/>
      <c r="D487" s="163" t="s">
        <v>140</v>
      </c>
      <c r="E487" s="163">
        <v>12</v>
      </c>
      <c r="F487" s="164">
        <v>0</v>
      </c>
      <c r="G487" s="165">
        <v>0</v>
      </c>
      <c r="H487" s="165">
        <v>0</v>
      </c>
      <c r="I487" s="165">
        <v>608.97603000000004</v>
      </c>
      <c r="J487" s="165">
        <v>9.1182999999999996</v>
      </c>
      <c r="K487" s="165">
        <v>618.09433000000001</v>
      </c>
      <c r="L487" s="165">
        <v>4853.3310999999994</v>
      </c>
      <c r="M487" s="165">
        <v>0</v>
      </c>
      <c r="N487" s="165">
        <v>4853.3310999999994</v>
      </c>
      <c r="O487" s="165">
        <v>5471.4254299999993</v>
      </c>
      <c r="P487" s="165">
        <v>8281.8886399999992</v>
      </c>
      <c r="Q487" s="165">
        <v>0</v>
      </c>
      <c r="R487" s="166">
        <v>8281.8886399999992</v>
      </c>
      <c r="S487" s="7"/>
      <c r="T487" s="7"/>
      <c r="U487" s="7"/>
      <c r="V487" s="7"/>
      <c r="W487" s="7"/>
      <c r="X487" s="7"/>
      <c r="Y487" s="7"/>
      <c r="Z487" s="7"/>
      <c r="AA487" s="7"/>
      <c r="AB487" s="7"/>
    </row>
    <row r="488" spans="1:28" ht="13.2">
      <c r="A488" s="167"/>
      <c r="B488" s="167"/>
      <c r="C488" s="167"/>
      <c r="D488" s="163" t="s">
        <v>141</v>
      </c>
      <c r="E488" s="163">
        <v>10</v>
      </c>
      <c r="F488" s="164">
        <v>0</v>
      </c>
      <c r="G488" s="165">
        <v>0</v>
      </c>
      <c r="H488" s="165">
        <v>0</v>
      </c>
      <c r="I488" s="165">
        <v>286.08171000000004</v>
      </c>
      <c r="J488" s="165">
        <v>0</v>
      </c>
      <c r="K488" s="165">
        <v>286.08171000000004</v>
      </c>
      <c r="L488" s="165">
        <v>10028.48799</v>
      </c>
      <c r="M488" s="165">
        <v>55.126059999999995</v>
      </c>
      <c r="N488" s="165">
        <v>10083.61405</v>
      </c>
      <c r="O488" s="165">
        <v>10369.695760000001</v>
      </c>
      <c r="P488" s="165">
        <v>10063.96544</v>
      </c>
      <c r="Q488" s="165">
        <v>0</v>
      </c>
      <c r="R488" s="166">
        <v>10063.96544</v>
      </c>
      <c r="S488" s="7"/>
      <c r="T488" s="7"/>
      <c r="U488" s="7"/>
      <c r="V488" s="7"/>
      <c r="W488" s="7"/>
      <c r="X488" s="7"/>
      <c r="Y488" s="7"/>
      <c r="Z488" s="7"/>
      <c r="AA488" s="7"/>
      <c r="AB488" s="7"/>
    </row>
    <row r="489" spans="1:28" ht="13.2">
      <c r="A489" s="167"/>
      <c r="B489" s="167"/>
      <c r="C489" s="167"/>
      <c r="D489" s="163" t="s">
        <v>16</v>
      </c>
      <c r="E489" s="163">
        <v>1</v>
      </c>
      <c r="F489" s="164">
        <v>0</v>
      </c>
      <c r="G489" s="165">
        <v>0</v>
      </c>
      <c r="H489" s="165">
        <v>0</v>
      </c>
      <c r="I489" s="165">
        <v>1215.8808999999999</v>
      </c>
      <c r="J489" s="165">
        <v>1.6714800000000001</v>
      </c>
      <c r="K489" s="165">
        <v>1217.5523799999999</v>
      </c>
      <c r="L489" s="165">
        <v>40209.949359999999</v>
      </c>
      <c r="M489" s="165">
        <v>116.34663</v>
      </c>
      <c r="N489" s="165">
        <v>40326.295989999999</v>
      </c>
      <c r="O489" s="165">
        <v>41543.84837</v>
      </c>
      <c r="P489" s="165">
        <v>4612.84292</v>
      </c>
      <c r="Q489" s="165">
        <v>0</v>
      </c>
      <c r="R489" s="166">
        <v>4612.84292</v>
      </c>
      <c r="S489" s="7"/>
      <c r="T489" s="7"/>
      <c r="U489" s="7"/>
      <c r="V489" s="7"/>
      <c r="W489" s="7"/>
      <c r="X489" s="7"/>
      <c r="Y489" s="7"/>
      <c r="Z489" s="7"/>
      <c r="AA489" s="7"/>
      <c r="AB489" s="7"/>
    </row>
    <row r="490" spans="1:28" ht="13.2">
      <c r="A490" s="167"/>
      <c r="B490" s="167"/>
      <c r="C490" s="167"/>
      <c r="D490" s="163" t="s">
        <v>144</v>
      </c>
      <c r="E490" s="163">
        <v>7</v>
      </c>
      <c r="F490" s="164">
        <v>0</v>
      </c>
      <c r="G490" s="165">
        <v>0</v>
      </c>
      <c r="H490" s="165">
        <v>0</v>
      </c>
      <c r="I490" s="165">
        <v>331.41315999999995</v>
      </c>
      <c r="J490" s="165">
        <v>39.840400000000002</v>
      </c>
      <c r="K490" s="165">
        <v>371.25355999999999</v>
      </c>
      <c r="L490" s="165">
        <v>29121.543739999997</v>
      </c>
      <c r="M490" s="165">
        <v>6.5720100000000006</v>
      </c>
      <c r="N490" s="165">
        <v>29128.115750000001</v>
      </c>
      <c r="O490" s="165">
        <v>29499.369309999998</v>
      </c>
      <c r="P490" s="165">
        <v>16648.60024</v>
      </c>
      <c r="Q490" s="165">
        <v>0</v>
      </c>
      <c r="R490" s="166">
        <v>16648.60024</v>
      </c>
      <c r="S490" s="7"/>
      <c r="T490" s="7"/>
      <c r="U490" s="7"/>
      <c r="V490" s="7"/>
      <c r="W490" s="7"/>
      <c r="X490" s="7"/>
      <c r="Y490" s="7"/>
      <c r="Z490" s="7"/>
      <c r="AA490" s="7"/>
      <c r="AB490" s="7"/>
    </row>
    <row r="491" spans="1:28" ht="13.2">
      <c r="A491" s="167"/>
      <c r="B491" s="167"/>
      <c r="C491" s="167"/>
      <c r="D491" s="163" t="s">
        <v>148</v>
      </c>
      <c r="E491" s="163">
        <v>13</v>
      </c>
      <c r="F491" s="164">
        <v>0</v>
      </c>
      <c r="G491" s="165">
        <v>0</v>
      </c>
      <c r="H491" s="165">
        <v>0</v>
      </c>
      <c r="I491" s="165">
        <v>395.02902</v>
      </c>
      <c r="J491" s="165">
        <v>8.9219999999999994E-2</v>
      </c>
      <c r="K491" s="165">
        <v>395.11824000000001</v>
      </c>
      <c r="L491" s="165">
        <v>3302.2986800000003</v>
      </c>
      <c r="M491" s="165">
        <v>5.6563999999999997</v>
      </c>
      <c r="N491" s="165">
        <v>3307.9550800000002</v>
      </c>
      <c r="O491" s="165">
        <v>3703.07332</v>
      </c>
      <c r="P491" s="165">
        <v>13997.1396</v>
      </c>
      <c r="Q491" s="165">
        <v>51.419800000000002</v>
      </c>
      <c r="R491" s="166">
        <v>14048.5594</v>
      </c>
      <c r="S491" s="7"/>
      <c r="T491" s="7"/>
      <c r="U491" s="7"/>
      <c r="V491" s="7"/>
      <c r="W491" s="7"/>
      <c r="X491" s="7"/>
      <c r="Y491" s="7"/>
      <c r="Z491" s="7"/>
      <c r="AA491" s="7"/>
      <c r="AB491" s="7"/>
    </row>
    <row r="492" spans="1:28" ht="13.2">
      <c r="A492" s="167"/>
      <c r="B492" s="167"/>
      <c r="C492" s="167"/>
      <c r="D492" s="163" t="s">
        <v>149</v>
      </c>
      <c r="E492" s="163">
        <v>4</v>
      </c>
      <c r="F492" s="164">
        <v>0</v>
      </c>
      <c r="G492" s="165">
        <v>0</v>
      </c>
      <c r="H492" s="165">
        <v>0</v>
      </c>
      <c r="I492" s="165">
        <v>4854.0602500000005</v>
      </c>
      <c r="J492" s="165">
        <v>274.19925999999998</v>
      </c>
      <c r="K492" s="165">
        <v>5128.2595099999999</v>
      </c>
      <c r="L492" s="165">
        <v>275730.98148000002</v>
      </c>
      <c r="M492" s="165">
        <v>518.68171999999993</v>
      </c>
      <c r="N492" s="165">
        <v>276249.66320000001</v>
      </c>
      <c r="O492" s="165">
        <v>281377.92270999996</v>
      </c>
      <c r="P492" s="165">
        <v>121028.88209</v>
      </c>
      <c r="Q492" s="165">
        <v>1972.49227</v>
      </c>
      <c r="R492" s="166">
        <v>123001.37436</v>
      </c>
      <c r="S492" s="7"/>
      <c r="T492" s="7"/>
      <c r="U492" s="7"/>
      <c r="V492" s="7"/>
      <c r="W492" s="7"/>
      <c r="X492" s="7"/>
      <c r="Y492" s="7"/>
      <c r="Z492" s="7"/>
      <c r="AA492" s="7"/>
      <c r="AB492" s="7"/>
    </row>
    <row r="493" spans="1:28" ht="13.2">
      <c r="A493" s="167"/>
      <c r="B493" s="167"/>
      <c r="C493" s="167"/>
      <c r="D493" s="163" t="s">
        <v>151</v>
      </c>
      <c r="E493" s="163">
        <v>5</v>
      </c>
      <c r="F493" s="164">
        <v>0</v>
      </c>
      <c r="G493" s="165">
        <v>0</v>
      </c>
      <c r="H493" s="165">
        <v>0</v>
      </c>
      <c r="I493" s="165">
        <v>200.55437000000001</v>
      </c>
      <c r="J493" s="165">
        <v>5.4380000000000005E-2</v>
      </c>
      <c r="K493" s="165">
        <v>200.60874999999999</v>
      </c>
      <c r="L493" s="165">
        <v>13034.366840000001</v>
      </c>
      <c r="M493" s="165">
        <v>5.8557100000000002</v>
      </c>
      <c r="N493" s="165">
        <v>13040.22255</v>
      </c>
      <c r="O493" s="165">
        <v>13240.831300000002</v>
      </c>
      <c r="P493" s="165">
        <v>10772.203660000001</v>
      </c>
      <c r="Q493" s="165">
        <v>0</v>
      </c>
      <c r="R493" s="166">
        <v>10772.203660000001</v>
      </c>
      <c r="S493" s="7"/>
      <c r="T493" s="7"/>
      <c r="U493" s="7"/>
      <c r="V493" s="7"/>
      <c r="W493" s="7"/>
      <c r="X493" s="7"/>
      <c r="Y493" s="7"/>
      <c r="Z493" s="7"/>
      <c r="AA493" s="7"/>
      <c r="AB493" s="7"/>
    </row>
    <row r="494" spans="1:28" ht="13.2">
      <c r="A494" s="167"/>
      <c r="B494" s="167"/>
      <c r="C494" s="167"/>
      <c r="D494" s="167"/>
      <c r="E494" s="168">
        <v>22</v>
      </c>
      <c r="F494" s="169">
        <v>0</v>
      </c>
      <c r="G494" s="121">
        <v>0</v>
      </c>
      <c r="H494" s="121">
        <v>0</v>
      </c>
      <c r="I494" s="121">
        <v>555.74221999999997</v>
      </c>
      <c r="J494" s="121">
        <v>11.305129999999998</v>
      </c>
      <c r="K494" s="121">
        <v>567.04734999999994</v>
      </c>
      <c r="L494" s="121">
        <v>6338.0694899999999</v>
      </c>
      <c r="M494" s="121">
        <v>0</v>
      </c>
      <c r="N494" s="121">
        <v>6338.0694899999999</v>
      </c>
      <c r="O494" s="121">
        <v>6905.1168399999997</v>
      </c>
      <c r="P494" s="121">
        <v>12375.02234</v>
      </c>
      <c r="Q494" s="121">
        <v>0</v>
      </c>
      <c r="R494" s="170">
        <v>12375.02234</v>
      </c>
      <c r="S494" s="7"/>
      <c r="T494" s="7"/>
      <c r="U494" s="7"/>
      <c r="V494" s="7"/>
      <c r="W494" s="7"/>
      <c r="X494" s="7"/>
      <c r="Y494" s="7"/>
      <c r="Z494" s="7"/>
      <c r="AA494" s="7"/>
      <c r="AB494" s="7"/>
    </row>
    <row r="495" spans="1:28" ht="13.2">
      <c r="A495" s="167"/>
      <c r="B495" s="167"/>
      <c r="C495" s="167"/>
      <c r="D495" s="167"/>
      <c r="E495" s="168">
        <v>60</v>
      </c>
      <c r="F495" s="169">
        <v>0</v>
      </c>
      <c r="G495" s="121">
        <v>0</v>
      </c>
      <c r="H495" s="121">
        <v>0</v>
      </c>
      <c r="I495" s="121">
        <v>179.43129999999999</v>
      </c>
      <c r="J495" s="121">
        <v>0</v>
      </c>
      <c r="K495" s="121">
        <v>179.43129999999999</v>
      </c>
      <c r="L495" s="121">
        <v>3855.0712100000001</v>
      </c>
      <c r="M495" s="121">
        <v>0</v>
      </c>
      <c r="N495" s="121">
        <v>3855.0712100000001</v>
      </c>
      <c r="O495" s="121">
        <v>4034.5025099999998</v>
      </c>
      <c r="P495" s="121">
        <v>8102.8881700000002</v>
      </c>
      <c r="Q495" s="121">
        <v>0</v>
      </c>
      <c r="R495" s="170">
        <v>8102.8881700000002</v>
      </c>
      <c r="S495" s="7"/>
      <c r="T495" s="7"/>
      <c r="U495" s="7"/>
      <c r="V495" s="7"/>
      <c r="W495" s="7"/>
      <c r="X495" s="7"/>
      <c r="Y495" s="7"/>
      <c r="Z495" s="7"/>
      <c r="AA495" s="7"/>
      <c r="AB495" s="7"/>
    </row>
    <row r="496" spans="1:28" ht="13.2">
      <c r="A496" s="167"/>
      <c r="B496" s="167"/>
      <c r="C496" s="167"/>
      <c r="D496" s="163" t="s">
        <v>152</v>
      </c>
      <c r="E496" s="163">
        <v>6</v>
      </c>
      <c r="F496" s="164">
        <v>0</v>
      </c>
      <c r="G496" s="165">
        <v>0</v>
      </c>
      <c r="H496" s="165">
        <v>0</v>
      </c>
      <c r="I496" s="165">
        <v>412.40944000000002</v>
      </c>
      <c r="J496" s="165">
        <v>41.829509999999999</v>
      </c>
      <c r="K496" s="165">
        <v>454.23894999999999</v>
      </c>
      <c r="L496" s="165">
        <v>16645.572609999999</v>
      </c>
      <c r="M496" s="165">
        <v>6.8321000000000005</v>
      </c>
      <c r="N496" s="165">
        <v>16652.404710000003</v>
      </c>
      <c r="O496" s="165">
        <v>17106.643660000002</v>
      </c>
      <c r="P496" s="165">
        <v>17310.025180000001</v>
      </c>
      <c r="Q496" s="165">
        <v>0</v>
      </c>
      <c r="R496" s="166">
        <v>17310.025180000001</v>
      </c>
      <c r="S496" s="7"/>
      <c r="T496" s="7"/>
      <c r="U496" s="7"/>
      <c r="V496" s="7"/>
      <c r="W496" s="7"/>
      <c r="X496" s="7"/>
      <c r="Y496" s="7"/>
      <c r="Z496" s="7"/>
      <c r="AA496" s="7"/>
      <c r="AB496" s="7"/>
    </row>
    <row r="497" spans="1:28" ht="13.2">
      <c r="A497" s="167"/>
      <c r="B497" s="167"/>
      <c r="C497" s="167"/>
      <c r="D497" s="167"/>
      <c r="E497" s="168">
        <v>58</v>
      </c>
      <c r="F497" s="169">
        <v>0</v>
      </c>
      <c r="G497" s="121">
        <v>0</v>
      </c>
      <c r="H497" s="121">
        <v>0</v>
      </c>
      <c r="I497" s="121">
        <v>288.51134999999999</v>
      </c>
      <c r="J497" s="121">
        <v>41.229080000000003</v>
      </c>
      <c r="K497" s="121">
        <v>329.74043</v>
      </c>
      <c r="L497" s="121">
        <v>2887.9357300000001</v>
      </c>
      <c r="M497" s="121">
        <v>35.548749999999998</v>
      </c>
      <c r="N497" s="121">
        <v>2923.4844800000001</v>
      </c>
      <c r="O497" s="121">
        <v>3253.2249100000004</v>
      </c>
      <c r="P497" s="121">
        <v>12962.963589999999</v>
      </c>
      <c r="Q497" s="121">
        <v>0</v>
      </c>
      <c r="R497" s="170">
        <v>12962.963589999999</v>
      </c>
      <c r="S497" s="7"/>
      <c r="T497" s="7"/>
      <c r="U497" s="7"/>
      <c r="V497" s="7"/>
      <c r="W497" s="7"/>
      <c r="X497" s="7"/>
      <c r="Y497" s="7"/>
      <c r="Z497" s="7"/>
      <c r="AA497" s="7"/>
      <c r="AB497" s="7"/>
    </row>
    <row r="498" spans="1:28" ht="13.2">
      <c r="A498" s="167"/>
      <c r="B498" s="167"/>
      <c r="C498" s="167"/>
      <c r="D498" s="163" t="s">
        <v>157</v>
      </c>
      <c r="E498" s="163">
        <v>29</v>
      </c>
      <c r="F498" s="164">
        <v>0</v>
      </c>
      <c r="G498" s="165">
        <v>0</v>
      </c>
      <c r="H498" s="165">
        <v>0</v>
      </c>
      <c r="I498" s="165">
        <v>308.57542999999998</v>
      </c>
      <c r="J498" s="165">
        <v>0.33374999999999999</v>
      </c>
      <c r="K498" s="165">
        <v>308.90917999999999</v>
      </c>
      <c r="L498" s="165">
        <v>6310.7569999999996</v>
      </c>
      <c r="M498" s="165">
        <v>4.2689999999999999E-2</v>
      </c>
      <c r="N498" s="165">
        <v>6310.7996900000007</v>
      </c>
      <c r="O498" s="165">
        <v>6619.7088700000004</v>
      </c>
      <c r="P498" s="165">
        <v>14555.870010000001</v>
      </c>
      <c r="Q498" s="165">
        <v>0</v>
      </c>
      <c r="R498" s="166">
        <v>14555.870010000001</v>
      </c>
      <c r="S498" s="7"/>
      <c r="T498" s="7"/>
      <c r="U498" s="7"/>
      <c r="V498" s="7"/>
      <c r="W498" s="7"/>
      <c r="X498" s="7"/>
      <c r="Y498" s="7"/>
      <c r="Z498" s="7"/>
      <c r="AA498" s="7"/>
      <c r="AB498" s="7"/>
    </row>
    <row r="499" spans="1:28" ht="13.2">
      <c r="A499" s="167"/>
      <c r="B499" s="167"/>
      <c r="C499" s="167"/>
      <c r="D499" s="163" t="s">
        <v>158</v>
      </c>
      <c r="E499" s="163">
        <v>28</v>
      </c>
      <c r="F499" s="164">
        <v>0</v>
      </c>
      <c r="G499" s="165">
        <v>0</v>
      </c>
      <c r="H499" s="165">
        <v>0</v>
      </c>
      <c r="I499" s="165">
        <v>401.62278000000003</v>
      </c>
      <c r="J499" s="165">
        <v>175.51939999999999</v>
      </c>
      <c r="K499" s="165">
        <v>577.14218000000005</v>
      </c>
      <c r="L499" s="165">
        <v>4894.2426299999997</v>
      </c>
      <c r="M499" s="165">
        <v>0</v>
      </c>
      <c r="N499" s="165">
        <v>4894.2426299999997</v>
      </c>
      <c r="O499" s="165">
        <v>5471.3848099999996</v>
      </c>
      <c r="P499" s="165">
        <v>13910.270269999999</v>
      </c>
      <c r="Q499" s="165">
        <v>0</v>
      </c>
      <c r="R499" s="166">
        <v>13910.270269999999</v>
      </c>
      <c r="S499" s="7"/>
      <c r="T499" s="7"/>
      <c r="U499" s="7"/>
      <c r="V499" s="7"/>
      <c r="W499" s="7"/>
      <c r="X499" s="7"/>
      <c r="Y499" s="7"/>
      <c r="Z499" s="7"/>
      <c r="AA499" s="7"/>
      <c r="AB499" s="7"/>
    </row>
    <row r="500" spans="1:28" ht="13.2">
      <c r="A500" s="167"/>
      <c r="B500" s="167"/>
      <c r="C500" s="167"/>
      <c r="D500" s="167"/>
      <c r="E500" s="168">
        <v>53</v>
      </c>
      <c r="F500" s="169">
        <v>0</v>
      </c>
      <c r="G500" s="121">
        <v>0</v>
      </c>
      <c r="H500" s="121">
        <v>0</v>
      </c>
      <c r="I500" s="121">
        <v>278.65377000000001</v>
      </c>
      <c r="J500" s="121">
        <v>0</v>
      </c>
      <c r="K500" s="121">
        <v>278.65377000000001</v>
      </c>
      <c r="L500" s="121">
        <v>2565.23488</v>
      </c>
      <c r="M500" s="121">
        <v>0</v>
      </c>
      <c r="N500" s="121">
        <v>2565.23488</v>
      </c>
      <c r="O500" s="121">
        <v>2843.8886499999999</v>
      </c>
      <c r="P500" s="121">
        <v>7054.5424400000002</v>
      </c>
      <c r="Q500" s="121">
        <v>0</v>
      </c>
      <c r="R500" s="170">
        <v>7054.5424400000002</v>
      </c>
      <c r="S500" s="7"/>
      <c r="T500" s="7"/>
      <c r="U500" s="7"/>
      <c r="V500" s="7"/>
      <c r="W500" s="7"/>
      <c r="X500" s="7"/>
      <c r="Y500" s="7"/>
      <c r="Z500" s="7"/>
      <c r="AA500" s="7"/>
      <c r="AB500" s="7"/>
    </row>
    <row r="501" spans="1:28" ht="13.2">
      <c r="A501" s="167"/>
      <c r="B501" s="167"/>
      <c r="C501" s="167"/>
      <c r="D501" s="163" t="s">
        <v>247</v>
      </c>
      <c r="E501" s="163">
        <v>42</v>
      </c>
      <c r="F501" s="164">
        <v>0</v>
      </c>
      <c r="G501" s="165">
        <v>0</v>
      </c>
      <c r="H501" s="165">
        <v>0</v>
      </c>
      <c r="I501" s="165">
        <v>208.72838000000002</v>
      </c>
      <c r="J501" s="165">
        <v>61.462019999999995</v>
      </c>
      <c r="K501" s="165">
        <v>270.19040000000001</v>
      </c>
      <c r="L501" s="165">
        <v>1703.48792</v>
      </c>
      <c r="M501" s="165">
        <v>7.6799999999999993E-3</v>
      </c>
      <c r="N501" s="165">
        <v>1703.4956000000002</v>
      </c>
      <c r="O501" s="165">
        <v>1973.6859999999999</v>
      </c>
      <c r="P501" s="165">
        <v>14971.246210000001</v>
      </c>
      <c r="Q501" s="165">
        <v>0</v>
      </c>
      <c r="R501" s="166">
        <v>14971.246210000001</v>
      </c>
      <c r="S501" s="7"/>
      <c r="T501" s="7"/>
      <c r="U501" s="7"/>
      <c r="V501" s="7"/>
      <c r="W501" s="7"/>
      <c r="X501" s="7"/>
      <c r="Y501" s="7"/>
      <c r="Z501" s="7"/>
      <c r="AA501" s="7"/>
      <c r="AB501" s="7"/>
    </row>
    <row r="502" spans="1:28" ht="13.2">
      <c r="A502" s="167"/>
      <c r="B502" s="167"/>
      <c r="C502" s="163" t="s">
        <v>305</v>
      </c>
      <c r="D502" s="163" t="s">
        <v>305</v>
      </c>
      <c r="E502" s="163">
        <v>43</v>
      </c>
      <c r="F502" s="164">
        <v>0</v>
      </c>
      <c r="G502" s="165">
        <v>0</v>
      </c>
      <c r="H502" s="165">
        <v>0</v>
      </c>
      <c r="I502" s="165">
        <v>0</v>
      </c>
      <c r="J502" s="165">
        <v>0</v>
      </c>
      <c r="K502" s="165">
        <v>0</v>
      </c>
      <c r="L502" s="165">
        <v>0</v>
      </c>
      <c r="M502" s="165">
        <v>0</v>
      </c>
      <c r="N502" s="165">
        <v>0</v>
      </c>
      <c r="O502" s="165">
        <v>0</v>
      </c>
      <c r="P502" s="165">
        <v>1255.0302199999999</v>
      </c>
      <c r="Q502" s="165">
        <v>0</v>
      </c>
      <c r="R502" s="166">
        <v>1255.0302199999999</v>
      </c>
      <c r="S502" s="7"/>
      <c r="T502" s="7"/>
      <c r="U502" s="7"/>
      <c r="V502" s="7"/>
      <c r="W502" s="7"/>
      <c r="X502" s="7"/>
      <c r="Y502" s="7"/>
      <c r="Z502" s="7"/>
      <c r="AA502" s="7"/>
      <c r="AB502" s="7"/>
    </row>
    <row r="503" spans="1:28" ht="13.2">
      <c r="A503" s="163" t="s">
        <v>306</v>
      </c>
      <c r="B503" s="163" t="s">
        <v>16</v>
      </c>
      <c r="C503" s="163" t="s">
        <v>16</v>
      </c>
      <c r="D503" s="163" t="s">
        <v>150</v>
      </c>
      <c r="E503" s="163">
        <v>1</v>
      </c>
      <c r="F503" s="164">
        <v>0</v>
      </c>
      <c r="G503" s="165">
        <v>0</v>
      </c>
      <c r="H503" s="165">
        <v>0</v>
      </c>
      <c r="I503" s="165">
        <v>0</v>
      </c>
      <c r="J503" s="165">
        <v>0</v>
      </c>
      <c r="K503" s="165">
        <v>0</v>
      </c>
      <c r="L503" s="165">
        <v>0</v>
      </c>
      <c r="M503" s="165">
        <v>0</v>
      </c>
      <c r="N503" s="165">
        <v>0</v>
      </c>
      <c r="O503" s="165">
        <v>0</v>
      </c>
      <c r="P503" s="165">
        <v>1258355.0894500001</v>
      </c>
      <c r="Q503" s="165">
        <v>307071.90664</v>
      </c>
      <c r="R503" s="166">
        <v>1565426.99609</v>
      </c>
      <c r="S503" s="7"/>
      <c r="T503" s="7"/>
      <c r="U503" s="7"/>
      <c r="V503" s="7"/>
      <c r="W503" s="7"/>
      <c r="X503" s="7"/>
      <c r="Y503" s="7"/>
      <c r="Z503" s="7"/>
      <c r="AA503" s="7"/>
      <c r="AB503" s="7"/>
    </row>
    <row r="504" spans="1:28" ht="13.2">
      <c r="A504" s="163" t="s">
        <v>307</v>
      </c>
      <c r="B504" s="163" t="s">
        <v>3</v>
      </c>
      <c r="C504" s="163" t="s">
        <v>103</v>
      </c>
      <c r="D504" s="163" t="s">
        <v>104</v>
      </c>
      <c r="E504" s="163">
        <v>33</v>
      </c>
      <c r="F504" s="164">
        <v>0</v>
      </c>
      <c r="G504" s="165">
        <v>0</v>
      </c>
      <c r="H504" s="165">
        <v>0</v>
      </c>
      <c r="I504" s="165">
        <v>0</v>
      </c>
      <c r="J504" s="165">
        <v>0</v>
      </c>
      <c r="K504" s="165">
        <v>0</v>
      </c>
      <c r="L504" s="165">
        <v>0</v>
      </c>
      <c r="M504" s="165">
        <v>0</v>
      </c>
      <c r="N504" s="165">
        <v>0</v>
      </c>
      <c r="O504" s="165">
        <v>0</v>
      </c>
      <c r="P504" s="165">
        <v>25020.35053</v>
      </c>
      <c r="Q504" s="165">
        <v>0</v>
      </c>
      <c r="R504" s="166">
        <v>25020.35053</v>
      </c>
      <c r="S504" s="7"/>
      <c r="T504" s="7"/>
      <c r="U504" s="7"/>
      <c r="V504" s="7"/>
      <c r="W504" s="7"/>
      <c r="X504" s="7"/>
      <c r="Y504" s="7"/>
      <c r="Z504" s="7"/>
      <c r="AA504" s="7"/>
      <c r="AB504" s="7"/>
    </row>
    <row r="505" spans="1:28" ht="13.2">
      <c r="A505" s="167"/>
      <c r="B505" s="163" t="s">
        <v>5</v>
      </c>
      <c r="C505" s="163" t="s">
        <v>5</v>
      </c>
      <c r="D505" s="163" t="s">
        <v>5</v>
      </c>
      <c r="E505" s="163">
        <v>38</v>
      </c>
      <c r="F505" s="164">
        <v>0</v>
      </c>
      <c r="G505" s="165">
        <v>0</v>
      </c>
      <c r="H505" s="165">
        <v>0</v>
      </c>
      <c r="I505" s="165">
        <v>0</v>
      </c>
      <c r="J505" s="165">
        <v>0</v>
      </c>
      <c r="K505" s="165">
        <v>0</v>
      </c>
      <c r="L505" s="165">
        <v>0</v>
      </c>
      <c r="M505" s="165">
        <v>0</v>
      </c>
      <c r="N505" s="165">
        <v>0</v>
      </c>
      <c r="O505" s="165">
        <v>0</v>
      </c>
      <c r="P505" s="165">
        <v>10952.253470000001</v>
      </c>
      <c r="Q505" s="165">
        <v>0</v>
      </c>
      <c r="R505" s="166">
        <v>10952.253470000001</v>
      </c>
      <c r="S505" s="7"/>
      <c r="T505" s="7"/>
      <c r="U505" s="7"/>
      <c r="V505" s="7"/>
      <c r="W505" s="7"/>
      <c r="X505" s="7"/>
      <c r="Y505" s="7"/>
      <c r="Z505" s="7"/>
      <c r="AA505" s="7"/>
      <c r="AB505" s="7"/>
    </row>
    <row r="506" spans="1:28" ht="13.2">
      <c r="A506" s="167"/>
      <c r="B506" s="167"/>
      <c r="C506" s="167"/>
      <c r="D506" s="163" t="s">
        <v>106</v>
      </c>
      <c r="E506" s="163">
        <v>6</v>
      </c>
      <c r="F506" s="164">
        <v>0</v>
      </c>
      <c r="G506" s="165">
        <v>0</v>
      </c>
      <c r="H506" s="165">
        <v>0</v>
      </c>
      <c r="I506" s="165">
        <v>0</v>
      </c>
      <c r="J506" s="165">
        <v>0</v>
      </c>
      <c r="K506" s="165">
        <v>0</v>
      </c>
      <c r="L506" s="165">
        <v>0</v>
      </c>
      <c r="M506" s="165">
        <v>0</v>
      </c>
      <c r="N506" s="165">
        <v>0</v>
      </c>
      <c r="O506" s="165">
        <v>0</v>
      </c>
      <c r="P506" s="165">
        <v>20437.19728</v>
      </c>
      <c r="Q506" s="165">
        <v>0</v>
      </c>
      <c r="R506" s="166">
        <v>20437.19728</v>
      </c>
      <c r="S506" s="7"/>
      <c r="T506" s="7"/>
      <c r="U506" s="7"/>
      <c r="V506" s="7"/>
      <c r="W506" s="7"/>
      <c r="X506" s="7"/>
      <c r="Y506" s="7"/>
      <c r="Z506" s="7"/>
      <c r="AA506" s="7"/>
      <c r="AB506" s="7"/>
    </row>
    <row r="507" spans="1:28" ht="13.2">
      <c r="A507" s="167"/>
      <c r="B507" s="167"/>
      <c r="C507" s="167"/>
      <c r="D507" s="167"/>
      <c r="E507" s="168">
        <v>204</v>
      </c>
      <c r="F507" s="169">
        <v>0</v>
      </c>
      <c r="G507" s="121">
        <v>0</v>
      </c>
      <c r="H507" s="121">
        <v>0</v>
      </c>
      <c r="I507" s="121">
        <v>0</v>
      </c>
      <c r="J507" s="121">
        <v>0</v>
      </c>
      <c r="K507" s="121">
        <v>0</v>
      </c>
      <c r="L507" s="121">
        <v>0</v>
      </c>
      <c r="M507" s="121">
        <v>0</v>
      </c>
      <c r="N507" s="121">
        <v>0</v>
      </c>
      <c r="O507" s="121">
        <v>0</v>
      </c>
      <c r="P507" s="121">
        <v>5209.9036399999995</v>
      </c>
      <c r="Q507" s="121">
        <v>0</v>
      </c>
      <c r="R507" s="170">
        <v>5209.9036399999995</v>
      </c>
      <c r="S507" s="7"/>
      <c r="T507" s="7"/>
      <c r="U507" s="7"/>
      <c r="V507" s="7"/>
      <c r="W507" s="7"/>
      <c r="X507" s="7"/>
      <c r="Y507" s="7"/>
      <c r="Z507" s="7"/>
      <c r="AA507" s="7"/>
      <c r="AB507" s="7"/>
    </row>
    <row r="508" spans="1:28" ht="13.2">
      <c r="A508" s="167"/>
      <c r="B508" s="167"/>
      <c r="C508" s="167"/>
      <c r="D508" s="163" t="s">
        <v>190</v>
      </c>
      <c r="E508" s="163">
        <v>198</v>
      </c>
      <c r="F508" s="164">
        <v>0</v>
      </c>
      <c r="G508" s="165">
        <v>0</v>
      </c>
      <c r="H508" s="165">
        <v>0</v>
      </c>
      <c r="I508" s="165">
        <v>0</v>
      </c>
      <c r="J508" s="165">
        <v>0</v>
      </c>
      <c r="K508" s="165">
        <v>0</v>
      </c>
      <c r="L508" s="165">
        <v>0</v>
      </c>
      <c r="M508" s="165">
        <v>0</v>
      </c>
      <c r="N508" s="165">
        <v>0</v>
      </c>
      <c r="O508" s="165">
        <v>0</v>
      </c>
      <c r="P508" s="165">
        <v>1250.3329199999998</v>
      </c>
      <c r="Q508" s="165">
        <v>0</v>
      </c>
      <c r="R508" s="166">
        <v>1250.3329199999998</v>
      </c>
      <c r="S508" s="7"/>
      <c r="T508" s="7"/>
      <c r="U508" s="7"/>
      <c r="V508" s="7"/>
      <c r="W508" s="7"/>
      <c r="X508" s="7"/>
      <c r="Y508" s="7"/>
      <c r="Z508" s="7"/>
      <c r="AA508" s="7"/>
      <c r="AB508" s="7"/>
    </row>
    <row r="509" spans="1:28" ht="13.2">
      <c r="A509" s="167"/>
      <c r="B509" s="167"/>
      <c r="C509" s="167"/>
      <c r="D509" s="163" t="s">
        <v>107</v>
      </c>
      <c r="E509" s="163">
        <v>158</v>
      </c>
      <c r="F509" s="164">
        <v>0</v>
      </c>
      <c r="G509" s="165">
        <v>0</v>
      </c>
      <c r="H509" s="165">
        <v>0</v>
      </c>
      <c r="I509" s="165">
        <v>0</v>
      </c>
      <c r="J509" s="165">
        <v>0</v>
      </c>
      <c r="K509" s="165">
        <v>0</v>
      </c>
      <c r="L509" s="165">
        <v>0</v>
      </c>
      <c r="M509" s="165">
        <v>0</v>
      </c>
      <c r="N509" s="165">
        <v>0</v>
      </c>
      <c r="O509" s="165">
        <v>0</v>
      </c>
      <c r="P509" s="165">
        <v>3256.5747299999998</v>
      </c>
      <c r="Q509" s="165">
        <v>0</v>
      </c>
      <c r="R509" s="166">
        <v>3256.5747299999998</v>
      </c>
      <c r="S509" s="7"/>
      <c r="T509" s="7"/>
      <c r="U509" s="7"/>
      <c r="V509" s="7"/>
      <c r="W509" s="7"/>
      <c r="X509" s="7"/>
      <c r="Y509" s="7"/>
      <c r="Z509" s="7"/>
      <c r="AA509" s="7"/>
      <c r="AB509" s="7"/>
    </row>
    <row r="510" spans="1:28" ht="13.2">
      <c r="A510" s="167"/>
      <c r="B510" s="167"/>
      <c r="C510" s="167"/>
      <c r="D510" s="163" t="s">
        <v>308</v>
      </c>
      <c r="E510" s="163">
        <v>132</v>
      </c>
      <c r="F510" s="164">
        <v>0</v>
      </c>
      <c r="G510" s="165">
        <v>0</v>
      </c>
      <c r="H510" s="165">
        <v>0</v>
      </c>
      <c r="I510" s="165">
        <v>0</v>
      </c>
      <c r="J510" s="165">
        <v>0</v>
      </c>
      <c r="K510" s="165">
        <v>0</v>
      </c>
      <c r="L510" s="165">
        <v>0</v>
      </c>
      <c r="M510" s="165">
        <v>0</v>
      </c>
      <c r="N510" s="165">
        <v>0</v>
      </c>
      <c r="O510" s="165">
        <v>0</v>
      </c>
      <c r="P510" s="165">
        <v>3673.2075800000002</v>
      </c>
      <c r="Q510" s="165">
        <v>0</v>
      </c>
      <c r="R510" s="166">
        <v>3673.2075800000002</v>
      </c>
      <c r="S510" s="7"/>
      <c r="T510" s="7"/>
      <c r="U510" s="7"/>
      <c r="V510" s="7"/>
      <c r="W510" s="7"/>
      <c r="X510" s="7"/>
      <c r="Y510" s="7"/>
      <c r="Z510" s="7"/>
      <c r="AA510" s="7"/>
      <c r="AB510" s="7"/>
    </row>
    <row r="511" spans="1:28" ht="13.2">
      <c r="A511" s="167"/>
      <c r="B511" s="163" t="s">
        <v>7</v>
      </c>
      <c r="C511" s="163" t="s">
        <v>7</v>
      </c>
      <c r="D511" s="163" t="s">
        <v>7</v>
      </c>
      <c r="E511" s="163">
        <v>80</v>
      </c>
      <c r="F511" s="164">
        <v>0</v>
      </c>
      <c r="G511" s="165">
        <v>0</v>
      </c>
      <c r="H511" s="165">
        <v>0</v>
      </c>
      <c r="I511" s="165">
        <v>0</v>
      </c>
      <c r="J511" s="165">
        <v>0</v>
      </c>
      <c r="K511" s="165">
        <v>0</v>
      </c>
      <c r="L511" s="165">
        <v>0</v>
      </c>
      <c r="M511" s="165">
        <v>0</v>
      </c>
      <c r="N511" s="165">
        <v>0</v>
      </c>
      <c r="O511" s="165">
        <v>0</v>
      </c>
      <c r="P511" s="165">
        <v>17723.358059999999</v>
      </c>
      <c r="Q511" s="165">
        <v>0</v>
      </c>
      <c r="R511" s="166">
        <v>17723.358059999999</v>
      </c>
      <c r="S511" s="7"/>
      <c r="T511" s="7"/>
      <c r="U511" s="7"/>
      <c r="V511" s="7"/>
      <c r="W511" s="7"/>
      <c r="X511" s="7"/>
      <c r="Y511" s="7"/>
      <c r="Z511" s="7"/>
      <c r="AA511" s="7"/>
      <c r="AB511" s="7"/>
    </row>
    <row r="512" spans="1:28" ht="13.2">
      <c r="A512" s="167"/>
      <c r="B512" s="167"/>
      <c r="C512" s="163" t="s">
        <v>110</v>
      </c>
      <c r="D512" s="163" t="s">
        <v>110</v>
      </c>
      <c r="E512" s="163">
        <v>96</v>
      </c>
      <c r="F512" s="164">
        <v>0</v>
      </c>
      <c r="G512" s="165">
        <v>0</v>
      </c>
      <c r="H512" s="165">
        <v>0</v>
      </c>
      <c r="I512" s="165">
        <v>0</v>
      </c>
      <c r="J512" s="165">
        <v>0</v>
      </c>
      <c r="K512" s="165">
        <v>0</v>
      </c>
      <c r="L512" s="165">
        <v>0</v>
      </c>
      <c r="M512" s="165">
        <v>0</v>
      </c>
      <c r="N512" s="165">
        <v>0</v>
      </c>
      <c r="O512" s="165">
        <v>0</v>
      </c>
      <c r="P512" s="165">
        <v>9889.15697</v>
      </c>
      <c r="Q512" s="165">
        <v>0</v>
      </c>
      <c r="R512" s="166">
        <v>9889.15697</v>
      </c>
      <c r="S512" s="7"/>
      <c r="T512" s="7"/>
      <c r="U512" s="7"/>
      <c r="V512" s="7"/>
      <c r="W512" s="7"/>
      <c r="X512" s="7"/>
      <c r="Y512" s="7"/>
      <c r="Z512" s="7"/>
      <c r="AA512" s="7"/>
      <c r="AB512" s="7"/>
    </row>
    <row r="513" spans="1:28" ht="13.2">
      <c r="A513" s="167"/>
      <c r="B513" s="163" t="s">
        <v>8</v>
      </c>
      <c r="C513" s="163" t="s">
        <v>111</v>
      </c>
      <c r="D513" s="163" t="s">
        <v>300</v>
      </c>
      <c r="E513" s="163">
        <v>58</v>
      </c>
      <c r="F513" s="164">
        <v>0</v>
      </c>
      <c r="G513" s="165">
        <v>0</v>
      </c>
      <c r="H513" s="165">
        <v>0</v>
      </c>
      <c r="I513" s="165">
        <v>0</v>
      </c>
      <c r="J513" s="165">
        <v>0</v>
      </c>
      <c r="K513" s="165">
        <v>0</v>
      </c>
      <c r="L513" s="165">
        <v>0</v>
      </c>
      <c r="M513" s="165">
        <v>0</v>
      </c>
      <c r="N513" s="165">
        <v>0</v>
      </c>
      <c r="O513" s="165">
        <v>0</v>
      </c>
      <c r="P513" s="165">
        <v>14393.071320000001</v>
      </c>
      <c r="Q513" s="165">
        <v>0</v>
      </c>
      <c r="R513" s="166">
        <v>14393.071320000001</v>
      </c>
      <c r="S513" s="7"/>
      <c r="T513" s="7"/>
      <c r="U513" s="7"/>
      <c r="V513" s="7"/>
      <c r="W513" s="7"/>
      <c r="X513" s="7"/>
      <c r="Y513" s="7"/>
      <c r="Z513" s="7"/>
      <c r="AA513" s="7"/>
      <c r="AB513" s="7"/>
    </row>
    <row r="514" spans="1:28" ht="13.2">
      <c r="A514" s="167"/>
      <c r="B514" s="167"/>
      <c r="C514" s="167"/>
      <c r="D514" s="163" t="s">
        <v>8</v>
      </c>
      <c r="E514" s="163">
        <v>94</v>
      </c>
      <c r="F514" s="164">
        <v>0</v>
      </c>
      <c r="G514" s="165">
        <v>0</v>
      </c>
      <c r="H514" s="165">
        <v>0</v>
      </c>
      <c r="I514" s="165">
        <v>0</v>
      </c>
      <c r="J514" s="165">
        <v>0</v>
      </c>
      <c r="K514" s="165">
        <v>0</v>
      </c>
      <c r="L514" s="165">
        <v>0</v>
      </c>
      <c r="M514" s="165">
        <v>0</v>
      </c>
      <c r="N514" s="165">
        <v>0</v>
      </c>
      <c r="O514" s="165">
        <v>0</v>
      </c>
      <c r="P514" s="165">
        <v>11393.791660000001</v>
      </c>
      <c r="Q514" s="165">
        <v>0</v>
      </c>
      <c r="R514" s="166">
        <v>11393.791660000001</v>
      </c>
      <c r="S514" s="7"/>
      <c r="T514" s="7"/>
      <c r="U514" s="7"/>
      <c r="V514" s="7"/>
      <c r="W514" s="7"/>
      <c r="X514" s="7"/>
      <c r="Y514" s="7"/>
      <c r="Z514" s="7"/>
      <c r="AA514" s="7"/>
      <c r="AB514" s="7"/>
    </row>
    <row r="515" spans="1:28" ht="13.2">
      <c r="A515" s="167"/>
      <c r="B515" s="167"/>
      <c r="C515" s="167"/>
      <c r="D515" s="167"/>
      <c r="E515" s="168">
        <v>157</v>
      </c>
      <c r="F515" s="169">
        <v>0</v>
      </c>
      <c r="G515" s="121">
        <v>0</v>
      </c>
      <c r="H515" s="121">
        <v>0</v>
      </c>
      <c r="I515" s="121">
        <v>0</v>
      </c>
      <c r="J515" s="121">
        <v>0</v>
      </c>
      <c r="K515" s="121">
        <v>0</v>
      </c>
      <c r="L515" s="121">
        <v>0</v>
      </c>
      <c r="M515" s="121">
        <v>0</v>
      </c>
      <c r="N515" s="121">
        <v>0</v>
      </c>
      <c r="O515" s="121">
        <v>0</v>
      </c>
      <c r="P515" s="121">
        <v>4108.2301200000002</v>
      </c>
      <c r="Q515" s="121">
        <v>0</v>
      </c>
      <c r="R515" s="170">
        <v>4108.2301200000002</v>
      </c>
      <c r="S515" s="7"/>
      <c r="T515" s="7"/>
      <c r="U515" s="7"/>
      <c r="V515" s="7"/>
      <c r="W515" s="7"/>
      <c r="X515" s="7"/>
      <c r="Y515" s="7"/>
      <c r="Z515" s="7"/>
      <c r="AA515" s="7"/>
      <c r="AB515" s="7"/>
    </row>
    <row r="516" spans="1:28" ht="13.2">
      <c r="A516" s="167"/>
      <c r="B516" s="163" t="s">
        <v>9</v>
      </c>
      <c r="C516" s="163" t="s">
        <v>9</v>
      </c>
      <c r="D516" s="163" t="s">
        <v>9</v>
      </c>
      <c r="E516" s="163">
        <v>81</v>
      </c>
      <c r="F516" s="164">
        <v>0</v>
      </c>
      <c r="G516" s="165">
        <v>0</v>
      </c>
      <c r="H516" s="165">
        <v>0</v>
      </c>
      <c r="I516" s="165">
        <v>0</v>
      </c>
      <c r="J516" s="165">
        <v>0</v>
      </c>
      <c r="K516" s="165">
        <v>0</v>
      </c>
      <c r="L516" s="165">
        <v>0</v>
      </c>
      <c r="M516" s="165">
        <v>0</v>
      </c>
      <c r="N516" s="165">
        <v>0</v>
      </c>
      <c r="O516" s="165">
        <v>0</v>
      </c>
      <c r="P516" s="165">
        <v>31061.036980000001</v>
      </c>
      <c r="Q516" s="165">
        <v>0</v>
      </c>
      <c r="R516" s="166">
        <v>31061.036980000001</v>
      </c>
      <c r="S516" s="7"/>
      <c r="T516" s="7"/>
      <c r="U516" s="7"/>
      <c r="V516" s="7"/>
      <c r="W516" s="7"/>
      <c r="X516" s="7"/>
      <c r="Y516" s="7"/>
      <c r="Z516" s="7"/>
      <c r="AA516" s="7"/>
      <c r="AB516" s="7"/>
    </row>
    <row r="517" spans="1:28" ht="13.2">
      <c r="A517" s="167"/>
      <c r="B517" s="163" t="s">
        <v>113</v>
      </c>
      <c r="C517" s="163" t="s">
        <v>113</v>
      </c>
      <c r="D517" s="163" t="s">
        <v>113</v>
      </c>
      <c r="E517" s="163">
        <v>19</v>
      </c>
      <c r="F517" s="164">
        <v>0</v>
      </c>
      <c r="G517" s="165">
        <v>0</v>
      </c>
      <c r="H517" s="165">
        <v>0</v>
      </c>
      <c r="I517" s="165">
        <v>0</v>
      </c>
      <c r="J517" s="165">
        <v>0</v>
      </c>
      <c r="K517" s="165">
        <v>0</v>
      </c>
      <c r="L517" s="165">
        <v>0</v>
      </c>
      <c r="M517" s="165">
        <v>0</v>
      </c>
      <c r="N517" s="165">
        <v>0</v>
      </c>
      <c r="O517" s="165">
        <v>0</v>
      </c>
      <c r="P517" s="165">
        <v>13624.17936</v>
      </c>
      <c r="Q517" s="165">
        <v>0</v>
      </c>
      <c r="R517" s="166">
        <v>13624.17936</v>
      </c>
      <c r="S517" s="7"/>
      <c r="T517" s="7"/>
      <c r="U517" s="7"/>
      <c r="V517" s="7"/>
      <c r="W517" s="7"/>
      <c r="X517" s="7"/>
      <c r="Y517" s="7"/>
      <c r="Z517" s="7"/>
      <c r="AA517" s="7"/>
      <c r="AB517" s="7"/>
    </row>
    <row r="518" spans="1:28" ht="13.2">
      <c r="A518" s="167"/>
      <c r="B518" s="167"/>
      <c r="C518" s="167"/>
      <c r="D518" s="167"/>
      <c r="E518" s="168">
        <v>67</v>
      </c>
      <c r="F518" s="169">
        <v>0</v>
      </c>
      <c r="G518" s="121">
        <v>0</v>
      </c>
      <c r="H518" s="121">
        <v>0</v>
      </c>
      <c r="I518" s="121">
        <v>0</v>
      </c>
      <c r="J518" s="121">
        <v>0</v>
      </c>
      <c r="K518" s="121">
        <v>0</v>
      </c>
      <c r="L518" s="121">
        <v>0</v>
      </c>
      <c r="M518" s="121">
        <v>0</v>
      </c>
      <c r="N518" s="121">
        <v>0</v>
      </c>
      <c r="O518" s="121">
        <v>0</v>
      </c>
      <c r="P518" s="121">
        <v>9711.3886700000003</v>
      </c>
      <c r="Q518" s="121">
        <v>0</v>
      </c>
      <c r="R518" s="170">
        <v>9711.3886700000003</v>
      </c>
      <c r="S518" s="7"/>
      <c r="T518" s="7"/>
      <c r="U518" s="7"/>
      <c r="V518" s="7"/>
      <c r="W518" s="7"/>
      <c r="X518" s="7"/>
      <c r="Y518" s="7"/>
      <c r="Z518" s="7"/>
      <c r="AA518" s="7"/>
      <c r="AB518" s="7"/>
    </row>
    <row r="519" spans="1:28" ht="13.2">
      <c r="A519" s="167"/>
      <c r="B519" s="163" t="s">
        <v>12</v>
      </c>
      <c r="C519" s="163" t="s">
        <v>116</v>
      </c>
      <c r="D519" s="163" t="s">
        <v>117</v>
      </c>
      <c r="E519" s="163">
        <v>37</v>
      </c>
      <c r="F519" s="164">
        <v>0</v>
      </c>
      <c r="G519" s="165">
        <v>0</v>
      </c>
      <c r="H519" s="165">
        <v>0</v>
      </c>
      <c r="I519" s="165">
        <v>0</v>
      </c>
      <c r="J519" s="165">
        <v>0</v>
      </c>
      <c r="K519" s="165">
        <v>0</v>
      </c>
      <c r="L519" s="165">
        <v>0</v>
      </c>
      <c r="M519" s="165">
        <v>0</v>
      </c>
      <c r="N519" s="165">
        <v>0</v>
      </c>
      <c r="O519" s="165">
        <v>0</v>
      </c>
      <c r="P519" s="165">
        <v>10725.4269</v>
      </c>
      <c r="Q519" s="165">
        <v>0</v>
      </c>
      <c r="R519" s="166">
        <v>10725.4269</v>
      </c>
      <c r="S519" s="7"/>
      <c r="T519" s="7"/>
      <c r="U519" s="7"/>
      <c r="V519" s="7"/>
      <c r="W519" s="7"/>
      <c r="X519" s="7"/>
      <c r="Y519" s="7"/>
      <c r="Z519" s="7"/>
      <c r="AA519" s="7"/>
      <c r="AB519" s="7"/>
    </row>
    <row r="520" spans="1:28" ht="13.2">
      <c r="A520" s="167"/>
      <c r="B520" s="167"/>
      <c r="C520" s="163" t="s">
        <v>12</v>
      </c>
      <c r="D520" s="163" t="s">
        <v>12</v>
      </c>
      <c r="E520" s="163">
        <v>5</v>
      </c>
      <c r="F520" s="164">
        <v>0</v>
      </c>
      <c r="G520" s="165">
        <v>0</v>
      </c>
      <c r="H520" s="165">
        <v>0</v>
      </c>
      <c r="I520" s="165">
        <v>0</v>
      </c>
      <c r="J520" s="165">
        <v>0</v>
      </c>
      <c r="K520" s="165">
        <v>0</v>
      </c>
      <c r="L520" s="165">
        <v>0</v>
      </c>
      <c r="M520" s="165">
        <v>0</v>
      </c>
      <c r="N520" s="165">
        <v>0</v>
      </c>
      <c r="O520" s="165">
        <v>0</v>
      </c>
      <c r="P520" s="165">
        <v>15026.17301</v>
      </c>
      <c r="Q520" s="165">
        <v>0</v>
      </c>
      <c r="R520" s="166">
        <v>15026.17301</v>
      </c>
      <c r="S520" s="7"/>
      <c r="T520" s="7"/>
      <c r="U520" s="7"/>
      <c r="V520" s="7"/>
      <c r="W520" s="7"/>
      <c r="X520" s="7"/>
      <c r="Y520" s="7"/>
      <c r="Z520" s="7"/>
      <c r="AA520" s="7"/>
      <c r="AB520" s="7"/>
    </row>
    <row r="521" spans="1:28" ht="13.2">
      <c r="A521" s="167"/>
      <c r="B521" s="167"/>
      <c r="C521" s="167"/>
      <c r="D521" s="167"/>
      <c r="E521" s="168">
        <v>36</v>
      </c>
      <c r="F521" s="169">
        <v>0</v>
      </c>
      <c r="G521" s="121">
        <v>0</v>
      </c>
      <c r="H521" s="121">
        <v>0</v>
      </c>
      <c r="I521" s="121">
        <v>0</v>
      </c>
      <c r="J521" s="121">
        <v>0</v>
      </c>
      <c r="K521" s="121">
        <v>0</v>
      </c>
      <c r="L521" s="121">
        <v>0</v>
      </c>
      <c r="M521" s="121">
        <v>0</v>
      </c>
      <c r="N521" s="121">
        <v>0</v>
      </c>
      <c r="O521" s="121">
        <v>0</v>
      </c>
      <c r="P521" s="121">
        <v>16282.838900000001</v>
      </c>
      <c r="Q521" s="121">
        <v>0</v>
      </c>
      <c r="R521" s="170">
        <v>16282.838900000001</v>
      </c>
      <c r="S521" s="7"/>
      <c r="T521" s="7"/>
      <c r="U521" s="7"/>
      <c r="V521" s="7"/>
      <c r="W521" s="7"/>
      <c r="X521" s="7"/>
      <c r="Y521" s="7"/>
      <c r="Z521" s="7"/>
      <c r="AA521" s="7"/>
      <c r="AB521" s="7"/>
    </row>
    <row r="522" spans="1:28" ht="13.2">
      <c r="A522" s="167"/>
      <c r="B522" s="163" t="s">
        <v>120</v>
      </c>
      <c r="C522" s="163" t="s">
        <v>122</v>
      </c>
      <c r="D522" s="163" t="s">
        <v>123</v>
      </c>
      <c r="E522" s="163">
        <v>152</v>
      </c>
      <c r="F522" s="164">
        <v>0</v>
      </c>
      <c r="G522" s="165">
        <v>0</v>
      </c>
      <c r="H522" s="165">
        <v>0</v>
      </c>
      <c r="I522" s="165">
        <v>0</v>
      </c>
      <c r="J522" s="165">
        <v>0</v>
      </c>
      <c r="K522" s="165">
        <v>0</v>
      </c>
      <c r="L522" s="165">
        <v>0</v>
      </c>
      <c r="M522" s="165">
        <v>0</v>
      </c>
      <c r="N522" s="165">
        <v>0</v>
      </c>
      <c r="O522" s="165">
        <v>0</v>
      </c>
      <c r="P522" s="165">
        <v>2479.9485299999997</v>
      </c>
      <c r="Q522" s="165">
        <v>0</v>
      </c>
      <c r="R522" s="166">
        <v>2479.9485299999997</v>
      </c>
      <c r="S522" s="7"/>
      <c r="T522" s="7"/>
      <c r="U522" s="7"/>
      <c r="V522" s="7"/>
      <c r="W522" s="7"/>
      <c r="X522" s="7"/>
      <c r="Y522" s="7"/>
      <c r="Z522" s="7"/>
      <c r="AA522" s="7"/>
      <c r="AB522" s="7"/>
    </row>
    <row r="523" spans="1:28" ht="13.2">
      <c r="A523" s="167"/>
      <c r="B523" s="167"/>
      <c r="C523" s="167"/>
      <c r="D523" s="163" t="s">
        <v>122</v>
      </c>
      <c r="E523" s="163">
        <v>2</v>
      </c>
      <c r="F523" s="164">
        <v>0</v>
      </c>
      <c r="G523" s="165">
        <v>0</v>
      </c>
      <c r="H523" s="165">
        <v>0</v>
      </c>
      <c r="I523" s="165">
        <v>0</v>
      </c>
      <c r="J523" s="165">
        <v>0</v>
      </c>
      <c r="K523" s="165">
        <v>0</v>
      </c>
      <c r="L523" s="165">
        <v>0</v>
      </c>
      <c r="M523" s="165">
        <v>0</v>
      </c>
      <c r="N523" s="165">
        <v>0</v>
      </c>
      <c r="O523" s="165">
        <v>0</v>
      </c>
      <c r="P523" s="165">
        <v>22765.363410000002</v>
      </c>
      <c r="Q523" s="165">
        <v>0</v>
      </c>
      <c r="R523" s="166">
        <v>22765.363410000002</v>
      </c>
      <c r="S523" s="7"/>
      <c r="T523" s="7"/>
      <c r="U523" s="7"/>
      <c r="V523" s="7"/>
      <c r="W523" s="7"/>
      <c r="X523" s="7"/>
      <c r="Y523" s="7"/>
      <c r="Z523" s="7"/>
      <c r="AA523" s="7"/>
      <c r="AB523" s="7"/>
    </row>
    <row r="524" spans="1:28" ht="13.2">
      <c r="A524" s="167"/>
      <c r="B524" s="167"/>
      <c r="C524" s="167"/>
      <c r="D524" s="167"/>
      <c r="E524" s="168">
        <v>52</v>
      </c>
      <c r="F524" s="169">
        <v>0</v>
      </c>
      <c r="G524" s="121">
        <v>0</v>
      </c>
      <c r="H524" s="121">
        <v>0</v>
      </c>
      <c r="I524" s="121">
        <v>0</v>
      </c>
      <c r="J524" s="121">
        <v>0</v>
      </c>
      <c r="K524" s="121">
        <v>0</v>
      </c>
      <c r="L524" s="121">
        <v>0</v>
      </c>
      <c r="M524" s="121">
        <v>0</v>
      </c>
      <c r="N524" s="121">
        <v>0</v>
      </c>
      <c r="O524" s="121">
        <v>0</v>
      </c>
      <c r="P524" s="121">
        <v>13466.45522</v>
      </c>
      <c r="Q524" s="121">
        <v>0</v>
      </c>
      <c r="R524" s="170">
        <v>13466.45522</v>
      </c>
      <c r="S524" s="7"/>
      <c r="T524" s="7"/>
      <c r="U524" s="7"/>
      <c r="V524" s="7"/>
      <c r="W524" s="7"/>
      <c r="X524" s="7"/>
      <c r="Y524" s="7"/>
      <c r="Z524" s="7"/>
      <c r="AA524" s="7"/>
      <c r="AB524" s="7"/>
    </row>
    <row r="525" spans="1:28" ht="13.2">
      <c r="A525" s="167"/>
      <c r="B525" s="163" t="s">
        <v>14</v>
      </c>
      <c r="C525" s="163" t="s">
        <v>128</v>
      </c>
      <c r="D525" s="163" t="s">
        <v>128</v>
      </c>
      <c r="E525" s="163">
        <v>3</v>
      </c>
      <c r="F525" s="164">
        <v>0</v>
      </c>
      <c r="G525" s="165">
        <v>0</v>
      </c>
      <c r="H525" s="165">
        <v>0</v>
      </c>
      <c r="I525" s="165">
        <v>0</v>
      </c>
      <c r="J525" s="165">
        <v>0</v>
      </c>
      <c r="K525" s="165">
        <v>0</v>
      </c>
      <c r="L525" s="165">
        <v>0</v>
      </c>
      <c r="M525" s="165">
        <v>0</v>
      </c>
      <c r="N525" s="165">
        <v>0</v>
      </c>
      <c r="O525" s="165">
        <v>0</v>
      </c>
      <c r="P525" s="165">
        <v>37862.590080000002</v>
      </c>
      <c r="Q525" s="165">
        <v>0</v>
      </c>
      <c r="R525" s="166">
        <v>37862.590080000002</v>
      </c>
      <c r="S525" s="7"/>
      <c r="T525" s="7"/>
      <c r="U525" s="7"/>
      <c r="V525" s="7"/>
      <c r="W525" s="7"/>
      <c r="X525" s="7"/>
      <c r="Y525" s="7"/>
      <c r="Z525" s="7"/>
      <c r="AA525" s="7"/>
      <c r="AB525" s="7"/>
    </row>
    <row r="526" spans="1:28" ht="13.2">
      <c r="A526" s="167"/>
      <c r="B526" s="167"/>
      <c r="C526" s="167"/>
      <c r="D526" s="167"/>
      <c r="E526" s="168">
        <v>30</v>
      </c>
      <c r="F526" s="169">
        <v>0</v>
      </c>
      <c r="G526" s="121">
        <v>0</v>
      </c>
      <c r="H526" s="121">
        <v>0</v>
      </c>
      <c r="I526" s="121">
        <v>0</v>
      </c>
      <c r="J526" s="121">
        <v>0</v>
      </c>
      <c r="K526" s="121">
        <v>0</v>
      </c>
      <c r="L526" s="121">
        <v>0</v>
      </c>
      <c r="M526" s="121">
        <v>0</v>
      </c>
      <c r="N526" s="121">
        <v>0</v>
      </c>
      <c r="O526" s="121">
        <v>0</v>
      </c>
      <c r="P526" s="121">
        <v>37385.11449</v>
      </c>
      <c r="Q526" s="121">
        <v>0</v>
      </c>
      <c r="R526" s="170">
        <v>37385.11449</v>
      </c>
      <c r="S526" s="7"/>
      <c r="T526" s="7"/>
      <c r="U526" s="7"/>
      <c r="V526" s="7"/>
      <c r="W526" s="7"/>
      <c r="X526" s="7"/>
      <c r="Y526" s="7"/>
      <c r="Z526" s="7"/>
      <c r="AA526" s="7"/>
      <c r="AB526" s="7"/>
    </row>
    <row r="527" spans="1:28" ht="13.2">
      <c r="A527" s="167"/>
      <c r="B527" s="167"/>
      <c r="C527" s="167"/>
      <c r="D527" s="167"/>
      <c r="E527" s="168">
        <v>108</v>
      </c>
      <c r="F527" s="169">
        <v>0</v>
      </c>
      <c r="G527" s="121">
        <v>0</v>
      </c>
      <c r="H527" s="121">
        <v>0</v>
      </c>
      <c r="I527" s="121">
        <v>0</v>
      </c>
      <c r="J527" s="121">
        <v>0</v>
      </c>
      <c r="K527" s="121">
        <v>0</v>
      </c>
      <c r="L527" s="121">
        <v>0</v>
      </c>
      <c r="M527" s="121">
        <v>0</v>
      </c>
      <c r="N527" s="121">
        <v>0</v>
      </c>
      <c r="O527" s="121">
        <v>0</v>
      </c>
      <c r="P527" s="121">
        <v>5437.8059299999995</v>
      </c>
      <c r="Q527" s="121">
        <v>0</v>
      </c>
      <c r="R527" s="170">
        <v>5437.8059299999995</v>
      </c>
      <c r="S527" s="7"/>
      <c r="T527" s="7"/>
      <c r="U527" s="7"/>
      <c r="V527" s="7"/>
      <c r="W527" s="7"/>
      <c r="X527" s="7"/>
      <c r="Y527" s="7"/>
      <c r="Z527" s="7"/>
      <c r="AA527" s="7"/>
      <c r="AB527" s="7"/>
    </row>
    <row r="528" spans="1:28" ht="13.2">
      <c r="A528" s="167"/>
      <c r="B528" s="167"/>
      <c r="C528" s="167"/>
      <c r="D528" s="167"/>
      <c r="E528" s="168">
        <v>199</v>
      </c>
      <c r="F528" s="169">
        <v>0</v>
      </c>
      <c r="G528" s="121">
        <v>0</v>
      </c>
      <c r="H528" s="121">
        <v>0</v>
      </c>
      <c r="I528" s="121">
        <v>0</v>
      </c>
      <c r="J528" s="121">
        <v>0</v>
      </c>
      <c r="K528" s="121">
        <v>0</v>
      </c>
      <c r="L528" s="121">
        <v>0</v>
      </c>
      <c r="M528" s="121">
        <v>0</v>
      </c>
      <c r="N528" s="121">
        <v>0</v>
      </c>
      <c r="O528" s="121">
        <v>0</v>
      </c>
      <c r="P528" s="121">
        <v>35.195260000000005</v>
      </c>
      <c r="Q528" s="121">
        <v>0</v>
      </c>
      <c r="R528" s="170">
        <v>35.195260000000005</v>
      </c>
      <c r="S528" s="7"/>
      <c r="T528" s="7"/>
      <c r="U528" s="7"/>
      <c r="V528" s="7"/>
      <c r="W528" s="7"/>
      <c r="X528" s="7"/>
      <c r="Y528" s="7"/>
      <c r="Z528" s="7"/>
      <c r="AA528" s="7"/>
      <c r="AB528" s="7"/>
    </row>
    <row r="529" spans="1:28" ht="13.2">
      <c r="A529" s="167"/>
      <c r="B529" s="163" t="s">
        <v>15</v>
      </c>
      <c r="C529" s="163" t="s">
        <v>131</v>
      </c>
      <c r="D529" s="163" t="s">
        <v>131</v>
      </c>
      <c r="E529" s="163">
        <v>77</v>
      </c>
      <c r="F529" s="164">
        <v>0</v>
      </c>
      <c r="G529" s="165">
        <v>0</v>
      </c>
      <c r="H529" s="165">
        <v>0</v>
      </c>
      <c r="I529" s="165">
        <v>0</v>
      </c>
      <c r="J529" s="165">
        <v>0</v>
      </c>
      <c r="K529" s="165">
        <v>0</v>
      </c>
      <c r="L529" s="165">
        <v>0</v>
      </c>
      <c r="M529" s="165">
        <v>0</v>
      </c>
      <c r="N529" s="165">
        <v>0</v>
      </c>
      <c r="O529" s="165">
        <v>0</v>
      </c>
      <c r="P529" s="165">
        <v>50104.897340000003</v>
      </c>
      <c r="Q529" s="165">
        <v>0</v>
      </c>
      <c r="R529" s="166">
        <v>50104.897340000003</v>
      </c>
      <c r="S529" s="7"/>
      <c r="T529" s="7"/>
      <c r="U529" s="7"/>
      <c r="V529" s="7"/>
      <c r="W529" s="7"/>
      <c r="X529" s="7"/>
      <c r="Y529" s="7"/>
      <c r="Z529" s="7"/>
      <c r="AA529" s="7"/>
      <c r="AB529" s="7"/>
    </row>
    <row r="530" spans="1:28" ht="13.2">
      <c r="A530" s="167"/>
      <c r="B530" s="167"/>
      <c r="C530" s="167"/>
      <c r="D530" s="167"/>
      <c r="E530" s="168">
        <v>147</v>
      </c>
      <c r="F530" s="169">
        <v>0</v>
      </c>
      <c r="G530" s="121">
        <v>0</v>
      </c>
      <c r="H530" s="121">
        <v>0</v>
      </c>
      <c r="I530" s="121">
        <v>0</v>
      </c>
      <c r="J530" s="121">
        <v>0</v>
      </c>
      <c r="K530" s="121">
        <v>0</v>
      </c>
      <c r="L530" s="121">
        <v>0</v>
      </c>
      <c r="M530" s="121">
        <v>0</v>
      </c>
      <c r="N530" s="121">
        <v>0</v>
      </c>
      <c r="O530" s="121">
        <v>0</v>
      </c>
      <c r="P530" s="121">
        <v>2475.7724199999998</v>
      </c>
      <c r="Q530" s="121">
        <v>0</v>
      </c>
      <c r="R530" s="170">
        <v>2475.7724199999998</v>
      </c>
      <c r="S530" s="7"/>
      <c r="T530" s="7"/>
      <c r="U530" s="7"/>
      <c r="V530" s="7"/>
      <c r="W530" s="7"/>
      <c r="X530" s="7"/>
      <c r="Y530" s="7"/>
      <c r="Z530" s="7"/>
      <c r="AA530" s="7"/>
      <c r="AB530" s="7"/>
    </row>
    <row r="531" spans="1:28" ht="13.2">
      <c r="A531" s="167"/>
      <c r="B531" s="167"/>
      <c r="C531" s="167"/>
      <c r="D531" s="167"/>
      <c r="E531" s="168">
        <v>170</v>
      </c>
      <c r="F531" s="169">
        <v>0</v>
      </c>
      <c r="G531" s="121">
        <v>0</v>
      </c>
      <c r="H531" s="121">
        <v>0</v>
      </c>
      <c r="I531" s="121">
        <v>0</v>
      </c>
      <c r="J531" s="121">
        <v>0</v>
      </c>
      <c r="K531" s="121">
        <v>0</v>
      </c>
      <c r="L531" s="121">
        <v>0</v>
      </c>
      <c r="M531" s="121">
        <v>0</v>
      </c>
      <c r="N531" s="121">
        <v>0</v>
      </c>
      <c r="O531" s="121">
        <v>0</v>
      </c>
      <c r="P531" s="121">
        <v>343.88290999999998</v>
      </c>
      <c r="Q531" s="121">
        <v>0</v>
      </c>
      <c r="R531" s="170">
        <v>343.88290999999998</v>
      </c>
      <c r="S531" s="7"/>
      <c r="T531" s="7"/>
      <c r="U531" s="7"/>
      <c r="V531" s="7"/>
      <c r="W531" s="7"/>
      <c r="X531" s="7"/>
      <c r="Y531" s="7"/>
      <c r="Z531" s="7"/>
      <c r="AA531" s="7"/>
      <c r="AB531" s="7"/>
    </row>
    <row r="532" spans="1:28" ht="13.2">
      <c r="A532" s="167"/>
      <c r="B532" s="167"/>
      <c r="C532" s="167"/>
      <c r="D532" s="167"/>
      <c r="E532" s="168">
        <v>197</v>
      </c>
      <c r="F532" s="169">
        <v>0</v>
      </c>
      <c r="G532" s="121">
        <v>0</v>
      </c>
      <c r="H532" s="121">
        <v>0</v>
      </c>
      <c r="I532" s="121">
        <v>0</v>
      </c>
      <c r="J532" s="121">
        <v>0</v>
      </c>
      <c r="K532" s="121">
        <v>0</v>
      </c>
      <c r="L532" s="121">
        <v>0</v>
      </c>
      <c r="M532" s="121">
        <v>0</v>
      </c>
      <c r="N532" s="121">
        <v>0</v>
      </c>
      <c r="O532" s="121">
        <v>0</v>
      </c>
      <c r="P532" s="121">
        <v>7.9584999999999999</v>
      </c>
      <c r="Q532" s="121">
        <v>0</v>
      </c>
      <c r="R532" s="170">
        <v>7.9584999999999999</v>
      </c>
      <c r="S532" s="7"/>
      <c r="T532" s="7"/>
      <c r="U532" s="7"/>
      <c r="V532" s="7"/>
      <c r="W532" s="7"/>
      <c r="X532" s="7"/>
      <c r="Y532" s="7"/>
      <c r="Z532" s="7"/>
      <c r="AA532" s="7"/>
      <c r="AB532" s="7"/>
    </row>
    <row r="533" spans="1:28" ht="13.2">
      <c r="A533" s="167"/>
      <c r="B533" s="163" t="s">
        <v>16</v>
      </c>
      <c r="C533" s="163" t="s">
        <v>133</v>
      </c>
      <c r="D533" s="163" t="s">
        <v>133</v>
      </c>
      <c r="E533" s="163">
        <v>79</v>
      </c>
      <c r="F533" s="164">
        <v>0</v>
      </c>
      <c r="G533" s="165">
        <v>0</v>
      </c>
      <c r="H533" s="165">
        <v>0</v>
      </c>
      <c r="I533" s="165">
        <v>0</v>
      </c>
      <c r="J533" s="165">
        <v>0</v>
      </c>
      <c r="K533" s="165">
        <v>0</v>
      </c>
      <c r="L533" s="165">
        <v>0</v>
      </c>
      <c r="M533" s="165">
        <v>0</v>
      </c>
      <c r="N533" s="165">
        <v>0</v>
      </c>
      <c r="O533" s="165">
        <v>0</v>
      </c>
      <c r="P533" s="165">
        <v>13849.821260000001</v>
      </c>
      <c r="Q533" s="165">
        <v>0</v>
      </c>
      <c r="R533" s="166">
        <v>13849.821260000001</v>
      </c>
    </row>
    <row r="534" spans="1:28" ht="13.2">
      <c r="A534" s="167"/>
      <c r="B534" s="167"/>
      <c r="C534" s="163" t="s">
        <v>136</v>
      </c>
      <c r="D534" s="163" t="s">
        <v>136</v>
      </c>
      <c r="E534" s="163">
        <v>112</v>
      </c>
      <c r="F534" s="164">
        <v>0</v>
      </c>
      <c r="G534" s="165">
        <v>0</v>
      </c>
      <c r="H534" s="165">
        <v>0</v>
      </c>
      <c r="I534" s="165">
        <v>0</v>
      </c>
      <c r="J534" s="165">
        <v>0</v>
      </c>
      <c r="K534" s="165">
        <v>0</v>
      </c>
      <c r="L534" s="165">
        <v>0</v>
      </c>
      <c r="M534" s="165">
        <v>0</v>
      </c>
      <c r="N534" s="165">
        <v>0</v>
      </c>
      <c r="O534" s="165">
        <v>0</v>
      </c>
      <c r="P534" s="165">
        <v>4330.0914699999994</v>
      </c>
      <c r="Q534" s="165">
        <v>0</v>
      </c>
      <c r="R534" s="166">
        <v>4330.0914699999994</v>
      </c>
    </row>
    <row r="535" spans="1:28" ht="13.2">
      <c r="A535" s="167"/>
      <c r="B535" s="167"/>
      <c r="C535" s="163" t="s">
        <v>137</v>
      </c>
      <c r="D535" s="163" t="s">
        <v>138</v>
      </c>
      <c r="E535" s="163">
        <v>49</v>
      </c>
      <c r="F535" s="164">
        <v>0</v>
      </c>
      <c r="G535" s="165">
        <v>0</v>
      </c>
      <c r="H535" s="165">
        <v>0</v>
      </c>
      <c r="I535" s="165">
        <v>0</v>
      </c>
      <c r="J535" s="165">
        <v>0</v>
      </c>
      <c r="K535" s="165">
        <v>0</v>
      </c>
      <c r="L535" s="165">
        <v>0</v>
      </c>
      <c r="M535" s="165">
        <v>0</v>
      </c>
      <c r="N535" s="165">
        <v>0</v>
      </c>
      <c r="O535" s="165">
        <v>0</v>
      </c>
      <c r="P535" s="165">
        <v>13780.35426</v>
      </c>
      <c r="Q535" s="165">
        <v>0</v>
      </c>
      <c r="R535" s="166">
        <v>13780.35426</v>
      </c>
    </row>
    <row r="536" spans="1:28" ht="13.2">
      <c r="A536" s="167"/>
      <c r="B536" s="167"/>
      <c r="C536" s="163" t="s">
        <v>16</v>
      </c>
      <c r="D536" s="163" t="s">
        <v>139</v>
      </c>
      <c r="E536" s="163">
        <v>24</v>
      </c>
      <c r="F536" s="164">
        <v>0</v>
      </c>
      <c r="G536" s="165">
        <v>0</v>
      </c>
      <c r="H536" s="165">
        <v>0</v>
      </c>
      <c r="I536" s="165">
        <v>0</v>
      </c>
      <c r="J536" s="165">
        <v>0</v>
      </c>
      <c r="K536" s="165">
        <v>0</v>
      </c>
      <c r="L536" s="165">
        <v>0</v>
      </c>
      <c r="M536" s="165">
        <v>0</v>
      </c>
      <c r="N536" s="165">
        <v>0</v>
      </c>
      <c r="O536" s="165">
        <v>0</v>
      </c>
      <c r="P536" s="165">
        <v>34567.077960000002</v>
      </c>
      <c r="Q536" s="165">
        <v>0</v>
      </c>
      <c r="R536" s="166">
        <v>34567.077960000002</v>
      </c>
    </row>
    <row r="537" spans="1:28" ht="13.2">
      <c r="A537" s="167"/>
      <c r="B537" s="167"/>
      <c r="C537" s="167"/>
      <c r="D537" s="167"/>
      <c r="E537" s="168">
        <v>25</v>
      </c>
      <c r="F537" s="169">
        <v>0</v>
      </c>
      <c r="G537" s="121">
        <v>0</v>
      </c>
      <c r="H537" s="121">
        <v>0</v>
      </c>
      <c r="I537" s="121">
        <v>0</v>
      </c>
      <c r="J537" s="121">
        <v>0</v>
      </c>
      <c r="K537" s="121">
        <v>0</v>
      </c>
      <c r="L537" s="121">
        <v>0</v>
      </c>
      <c r="M537" s="121">
        <v>0</v>
      </c>
      <c r="N537" s="121">
        <v>0</v>
      </c>
      <c r="O537" s="121">
        <v>0</v>
      </c>
      <c r="P537" s="121">
        <v>23881.332480000001</v>
      </c>
      <c r="Q537" s="121">
        <v>0</v>
      </c>
      <c r="R537" s="170">
        <v>23881.332480000001</v>
      </c>
    </row>
    <row r="538" spans="1:28" ht="13.2">
      <c r="A538" s="167"/>
      <c r="B538" s="167"/>
      <c r="C538" s="167"/>
      <c r="D538" s="167"/>
      <c r="E538" s="168">
        <v>140</v>
      </c>
      <c r="F538" s="169">
        <v>0</v>
      </c>
      <c r="G538" s="121">
        <v>0</v>
      </c>
      <c r="H538" s="121">
        <v>0</v>
      </c>
      <c r="I538" s="121">
        <v>0</v>
      </c>
      <c r="J538" s="121">
        <v>0</v>
      </c>
      <c r="K538" s="121">
        <v>0</v>
      </c>
      <c r="L538" s="121">
        <v>0</v>
      </c>
      <c r="M538" s="121">
        <v>0</v>
      </c>
      <c r="N538" s="121">
        <v>0</v>
      </c>
      <c r="O538" s="121">
        <v>0</v>
      </c>
      <c r="P538" s="121">
        <v>6375.7142300000005</v>
      </c>
      <c r="Q538" s="121">
        <v>0</v>
      </c>
      <c r="R538" s="170">
        <v>6375.7142300000005</v>
      </c>
    </row>
    <row r="539" spans="1:28" ht="13.2">
      <c r="A539" s="167"/>
      <c r="B539" s="167"/>
      <c r="C539" s="167"/>
      <c r="D539" s="163" t="s">
        <v>141</v>
      </c>
      <c r="E539" s="163">
        <v>46</v>
      </c>
      <c r="F539" s="164">
        <v>0</v>
      </c>
      <c r="G539" s="165">
        <v>0</v>
      </c>
      <c r="H539" s="165">
        <v>0</v>
      </c>
      <c r="I539" s="165">
        <v>0</v>
      </c>
      <c r="J539" s="165">
        <v>0</v>
      </c>
      <c r="K539" s="165">
        <v>0</v>
      </c>
      <c r="L539" s="165">
        <v>0</v>
      </c>
      <c r="M539" s="165">
        <v>0</v>
      </c>
      <c r="N539" s="165">
        <v>0</v>
      </c>
      <c r="O539" s="165">
        <v>0</v>
      </c>
      <c r="P539" s="165">
        <v>18965.414379999998</v>
      </c>
      <c r="Q539" s="165">
        <v>0</v>
      </c>
      <c r="R539" s="166">
        <v>18965.414379999998</v>
      </c>
    </row>
    <row r="540" spans="1:28" ht="13.2">
      <c r="A540" s="167"/>
      <c r="B540" s="167"/>
      <c r="C540" s="167"/>
      <c r="D540" s="163" t="s">
        <v>142</v>
      </c>
      <c r="E540" s="163">
        <v>84</v>
      </c>
      <c r="F540" s="164">
        <v>0</v>
      </c>
      <c r="G540" s="165">
        <v>0</v>
      </c>
      <c r="H540" s="165">
        <v>0</v>
      </c>
      <c r="I540" s="165">
        <v>0</v>
      </c>
      <c r="J540" s="165">
        <v>0</v>
      </c>
      <c r="K540" s="165">
        <v>0</v>
      </c>
      <c r="L540" s="165">
        <v>0</v>
      </c>
      <c r="M540" s="165">
        <v>0</v>
      </c>
      <c r="N540" s="165">
        <v>0</v>
      </c>
      <c r="O540" s="165">
        <v>0</v>
      </c>
      <c r="P540" s="165">
        <v>17867.732410000001</v>
      </c>
      <c r="Q540" s="165">
        <v>0</v>
      </c>
      <c r="R540" s="166">
        <v>17867.732410000001</v>
      </c>
    </row>
    <row r="541" spans="1:28" ht="13.2">
      <c r="A541" s="167"/>
      <c r="B541" s="167"/>
      <c r="C541" s="167"/>
      <c r="D541" s="167"/>
      <c r="E541" s="168">
        <v>86</v>
      </c>
      <c r="F541" s="169">
        <v>0</v>
      </c>
      <c r="G541" s="121">
        <v>0</v>
      </c>
      <c r="H541" s="121">
        <v>0</v>
      </c>
      <c r="I541" s="121">
        <v>0</v>
      </c>
      <c r="J541" s="121">
        <v>0</v>
      </c>
      <c r="K541" s="121">
        <v>0</v>
      </c>
      <c r="L541" s="121">
        <v>0</v>
      </c>
      <c r="M541" s="121">
        <v>0</v>
      </c>
      <c r="N541" s="121">
        <v>0</v>
      </c>
      <c r="O541" s="121">
        <v>0</v>
      </c>
      <c r="P541" s="121">
        <v>51590.88998</v>
      </c>
      <c r="Q541" s="121">
        <v>0</v>
      </c>
      <c r="R541" s="170">
        <v>51590.88998</v>
      </c>
    </row>
    <row r="542" spans="1:28" ht="13.2">
      <c r="A542" s="167"/>
      <c r="B542" s="167"/>
      <c r="C542" s="167"/>
      <c r="D542" s="163" t="s">
        <v>286</v>
      </c>
      <c r="E542" s="163">
        <v>189</v>
      </c>
      <c r="F542" s="164">
        <v>0</v>
      </c>
      <c r="G542" s="165">
        <v>0</v>
      </c>
      <c r="H542" s="165">
        <v>0</v>
      </c>
      <c r="I542" s="165">
        <v>0</v>
      </c>
      <c r="J542" s="165">
        <v>0</v>
      </c>
      <c r="K542" s="165">
        <v>0</v>
      </c>
      <c r="L542" s="165">
        <v>0</v>
      </c>
      <c r="M542" s="165">
        <v>0</v>
      </c>
      <c r="N542" s="165">
        <v>0</v>
      </c>
      <c r="O542" s="165">
        <v>0</v>
      </c>
      <c r="P542" s="165">
        <v>5954.11985</v>
      </c>
      <c r="Q542" s="165">
        <v>0</v>
      </c>
      <c r="R542" s="166">
        <v>5954.11985</v>
      </c>
    </row>
    <row r="543" spans="1:28" ht="13.2">
      <c r="A543" s="167"/>
      <c r="B543" s="167"/>
      <c r="C543" s="167"/>
      <c r="D543" s="163" t="s">
        <v>16</v>
      </c>
      <c r="E543" s="163">
        <v>4</v>
      </c>
      <c r="F543" s="164">
        <v>0</v>
      </c>
      <c r="G543" s="165">
        <v>0</v>
      </c>
      <c r="H543" s="165">
        <v>0</v>
      </c>
      <c r="I543" s="165">
        <v>0</v>
      </c>
      <c r="J543" s="165">
        <v>0</v>
      </c>
      <c r="K543" s="165">
        <v>0</v>
      </c>
      <c r="L543" s="165">
        <v>0</v>
      </c>
      <c r="M543" s="165">
        <v>0</v>
      </c>
      <c r="N543" s="165">
        <v>0</v>
      </c>
      <c r="O543" s="165">
        <v>0</v>
      </c>
      <c r="P543" s="165">
        <v>57612.254399999998</v>
      </c>
      <c r="Q543" s="165">
        <v>0</v>
      </c>
      <c r="R543" s="166">
        <v>57612.254399999998</v>
      </c>
    </row>
    <row r="544" spans="1:28" ht="13.2">
      <c r="A544" s="167"/>
      <c r="B544" s="167"/>
      <c r="C544" s="167"/>
      <c r="D544" s="167"/>
      <c r="E544" s="168">
        <v>7</v>
      </c>
      <c r="F544" s="169">
        <v>0</v>
      </c>
      <c r="G544" s="121">
        <v>0</v>
      </c>
      <c r="H544" s="121">
        <v>0</v>
      </c>
      <c r="I544" s="121">
        <v>0</v>
      </c>
      <c r="J544" s="121">
        <v>0</v>
      </c>
      <c r="K544" s="121">
        <v>0</v>
      </c>
      <c r="L544" s="121">
        <v>0</v>
      </c>
      <c r="M544" s="121">
        <v>0</v>
      </c>
      <c r="N544" s="121">
        <v>0</v>
      </c>
      <c r="O544" s="121">
        <v>0</v>
      </c>
      <c r="P544" s="121">
        <v>24250.41966</v>
      </c>
      <c r="Q544" s="121">
        <v>0</v>
      </c>
      <c r="R544" s="170">
        <v>24250.41966</v>
      </c>
    </row>
    <row r="545" spans="1:18" ht="13.2">
      <c r="A545" s="167"/>
      <c r="B545" s="167"/>
      <c r="C545" s="167"/>
      <c r="D545" s="167"/>
      <c r="E545" s="168">
        <v>21</v>
      </c>
      <c r="F545" s="169">
        <v>0</v>
      </c>
      <c r="G545" s="121">
        <v>0</v>
      </c>
      <c r="H545" s="121">
        <v>0</v>
      </c>
      <c r="I545" s="121">
        <v>0</v>
      </c>
      <c r="J545" s="121">
        <v>0</v>
      </c>
      <c r="K545" s="121">
        <v>0</v>
      </c>
      <c r="L545" s="121">
        <v>0</v>
      </c>
      <c r="M545" s="121">
        <v>0</v>
      </c>
      <c r="N545" s="121">
        <v>0</v>
      </c>
      <c r="O545" s="121">
        <v>0</v>
      </c>
      <c r="P545" s="121">
        <v>13511.92117</v>
      </c>
      <c r="Q545" s="121">
        <v>0</v>
      </c>
      <c r="R545" s="170">
        <v>13511.92117</v>
      </c>
    </row>
    <row r="546" spans="1:18" ht="13.2">
      <c r="A546" s="167"/>
      <c r="B546" s="167"/>
      <c r="C546" s="167"/>
      <c r="D546" s="167"/>
      <c r="E546" s="168">
        <v>41</v>
      </c>
      <c r="F546" s="169">
        <v>0</v>
      </c>
      <c r="G546" s="121">
        <v>0</v>
      </c>
      <c r="H546" s="121">
        <v>0</v>
      </c>
      <c r="I546" s="121">
        <v>0</v>
      </c>
      <c r="J546" s="121">
        <v>0</v>
      </c>
      <c r="K546" s="121">
        <v>0</v>
      </c>
      <c r="L546" s="121">
        <v>0</v>
      </c>
      <c r="M546" s="121">
        <v>0</v>
      </c>
      <c r="N546" s="121">
        <v>0</v>
      </c>
      <c r="O546" s="121">
        <v>0</v>
      </c>
      <c r="P546" s="121">
        <v>59573.300929999998</v>
      </c>
      <c r="Q546" s="121">
        <v>0</v>
      </c>
      <c r="R546" s="170">
        <v>59573.300929999998</v>
      </c>
    </row>
    <row r="547" spans="1:18" ht="13.2">
      <c r="A547" s="167"/>
      <c r="B547" s="167"/>
      <c r="C547" s="167"/>
      <c r="D547" s="163" t="s">
        <v>144</v>
      </c>
      <c r="E547" s="163">
        <v>56</v>
      </c>
      <c r="F547" s="164">
        <v>0</v>
      </c>
      <c r="G547" s="165">
        <v>0</v>
      </c>
      <c r="H547" s="165">
        <v>0</v>
      </c>
      <c r="I547" s="165">
        <v>0</v>
      </c>
      <c r="J547" s="165">
        <v>0</v>
      </c>
      <c r="K547" s="165">
        <v>0</v>
      </c>
      <c r="L547" s="165">
        <v>0</v>
      </c>
      <c r="M547" s="165">
        <v>0</v>
      </c>
      <c r="N547" s="165">
        <v>0</v>
      </c>
      <c r="O547" s="165">
        <v>0</v>
      </c>
      <c r="P547" s="165">
        <v>14148.12499</v>
      </c>
      <c r="Q547" s="165">
        <v>0</v>
      </c>
      <c r="R547" s="166">
        <v>14148.12499</v>
      </c>
    </row>
    <row r="548" spans="1:18" ht="13.2">
      <c r="A548" s="167"/>
      <c r="B548" s="167"/>
      <c r="C548" s="167"/>
      <c r="D548" s="167"/>
      <c r="E548" s="168">
        <v>92</v>
      </c>
      <c r="F548" s="169">
        <v>0</v>
      </c>
      <c r="G548" s="121">
        <v>0</v>
      </c>
      <c r="H548" s="121">
        <v>0</v>
      </c>
      <c r="I548" s="121">
        <v>0</v>
      </c>
      <c r="J548" s="121">
        <v>0</v>
      </c>
      <c r="K548" s="121">
        <v>0</v>
      </c>
      <c r="L548" s="121">
        <v>0</v>
      </c>
      <c r="M548" s="121">
        <v>0</v>
      </c>
      <c r="N548" s="121">
        <v>0</v>
      </c>
      <c r="O548" s="121">
        <v>0</v>
      </c>
      <c r="P548" s="121">
        <v>16046.09468</v>
      </c>
      <c r="Q548" s="121">
        <v>0</v>
      </c>
      <c r="R548" s="170">
        <v>16046.09468</v>
      </c>
    </row>
    <row r="549" spans="1:18" ht="13.2">
      <c r="A549" s="167"/>
      <c r="B549" s="167"/>
      <c r="C549" s="167"/>
      <c r="D549" s="163" t="s">
        <v>145</v>
      </c>
      <c r="E549" s="163">
        <v>53</v>
      </c>
      <c r="F549" s="164">
        <v>0</v>
      </c>
      <c r="G549" s="165">
        <v>0</v>
      </c>
      <c r="H549" s="165">
        <v>0</v>
      </c>
      <c r="I549" s="165">
        <v>0</v>
      </c>
      <c r="J549" s="165">
        <v>0</v>
      </c>
      <c r="K549" s="165">
        <v>0</v>
      </c>
      <c r="L549" s="165">
        <v>0</v>
      </c>
      <c r="M549" s="165">
        <v>0</v>
      </c>
      <c r="N549" s="165">
        <v>0</v>
      </c>
      <c r="O549" s="165">
        <v>0</v>
      </c>
      <c r="P549" s="165">
        <v>9326.050220000001</v>
      </c>
      <c r="Q549" s="165">
        <v>0</v>
      </c>
      <c r="R549" s="166">
        <v>9326.050220000001</v>
      </c>
    </row>
    <row r="550" spans="1:18" ht="13.2">
      <c r="A550" s="167"/>
      <c r="B550" s="167"/>
      <c r="C550" s="167"/>
      <c r="D550" s="163" t="s">
        <v>146</v>
      </c>
      <c r="E550" s="163">
        <v>101</v>
      </c>
      <c r="F550" s="164">
        <v>0</v>
      </c>
      <c r="G550" s="165">
        <v>0</v>
      </c>
      <c r="H550" s="165">
        <v>0</v>
      </c>
      <c r="I550" s="165">
        <v>0</v>
      </c>
      <c r="J550" s="165">
        <v>0</v>
      </c>
      <c r="K550" s="165">
        <v>0</v>
      </c>
      <c r="L550" s="165">
        <v>0</v>
      </c>
      <c r="M550" s="165">
        <v>0</v>
      </c>
      <c r="N550" s="165">
        <v>0</v>
      </c>
      <c r="O550" s="165">
        <v>0</v>
      </c>
      <c r="P550" s="165">
        <v>9952.9589800000012</v>
      </c>
      <c r="Q550" s="165">
        <v>0</v>
      </c>
      <c r="R550" s="166">
        <v>9952.9589800000012</v>
      </c>
    </row>
    <row r="551" spans="1:18" ht="13.2">
      <c r="A551" s="167"/>
      <c r="B551" s="167"/>
      <c r="C551" s="167"/>
      <c r="D551" s="163" t="s">
        <v>147</v>
      </c>
      <c r="E551" s="163">
        <v>166</v>
      </c>
      <c r="F551" s="164">
        <v>0</v>
      </c>
      <c r="G551" s="165">
        <v>0</v>
      </c>
      <c r="H551" s="165">
        <v>0</v>
      </c>
      <c r="I551" s="165">
        <v>0</v>
      </c>
      <c r="J551" s="165">
        <v>0</v>
      </c>
      <c r="K551" s="165">
        <v>0</v>
      </c>
      <c r="L551" s="165">
        <v>0</v>
      </c>
      <c r="M551" s="165">
        <v>0</v>
      </c>
      <c r="N551" s="165">
        <v>0</v>
      </c>
      <c r="O551" s="165">
        <v>0</v>
      </c>
      <c r="P551" s="165">
        <v>12572.03535</v>
      </c>
      <c r="Q551" s="165">
        <v>0</v>
      </c>
      <c r="R551" s="166">
        <v>12572.03535</v>
      </c>
    </row>
    <row r="552" spans="1:18" ht="13.2">
      <c r="A552" s="167"/>
      <c r="B552" s="167"/>
      <c r="C552" s="167"/>
      <c r="D552" s="163" t="s">
        <v>148</v>
      </c>
      <c r="E552" s="163">
        <v>29</v>
      </c>
      <c r="F552" s="164">
        <v>0</v>
      </c>
      <c r="G552" s="165">
        <v>0</v>
      </c>
      <c r="H552" s="165">
        <v>0</v>
      </c>
      <c r="I552" s="165">
        <v>0</v>
      </c>
      <c r="J552" s="165">
        <v>0</v>
      </c>
      <c r="K552" s="165">
        <v>0</v>
      </c>
      <c r="L552" s="165">
        <v>0</v>
      </c>
      <c r="M552" s="165">
        <v>0</v>
      </c>
      <c r="N552" s="165">
        <v>0</v>
      </c>
      <c r="O552" s="165">
        <v>0</v>
      </c>
      <c r="P552" s="165">
        <v>16809.745239999997</v>
      </c>
      <c r="Q552" s="165">
        <v>0</v>
      </c>
      <c r="R552" s="166">
        <v>16809.745239999997</v>
      </c>
    </row>
    <row r="553" spans="1:18" ht="13.2">
      <c r="A553" s="167"/>
      <c r="B553" s="167"/>
      <c r="C553" s="167"/>
      <c r="D553" s="163" t="s">
        <v>149</v>
      </c>
      <c r="E553" s="163">
        <v>1</v>
      </c>
      <c r="F553" s="164">
        <v>0</v>
      </c>
      <c r="G553" s="165">
        <v>0</v>
      </c>
      <c r="H553" s="165">
        <v>0</v>
      </c>
      <c r="I553" s="165">
        <v>711939.34299999999</v>
      </c>
      <c r="J553" s="165">
        <v>15567.653390000001</v>
      </c>
      <c r="K553" s="165">
        <v>727506.99638999999</v>
      </c>
      <c r="L553" s="165">
        <v>454346.5577</v>
      </c>
      <c r="M553" s="165">
        <v>27774.145190000003</v>
      </c>
      <c r="N553" s="165">
        <v>482120.70288999996</v>
      </c>
      <c r="O553" s="165">
        <v>1209627.6992800001</v>
      </c>
      <c r="P553" s="165">
        <v>208357.74680000002</v>
      </c>
      <c r="Q553" s="165">
        <v>0</v>
      </c>
      <c r="R553" s="166">
        <v>208357.74680000002</v>
      </c>
    </row>
    <row r="554" spans="1:18" ht="13.2">
      <c r="A554" s="167"/>
      <c r="B554" s="167"/>
      <c r="C554" s="167"/>
      <c r="D554" s="167"/>
      <c r="E554" s="168">
        <v>8</v>
      </c>
      <c r="F554" s="169">
        <v>0</v>
      </c>
      <c r="G554" s="121">
        <v>0</v>
      </c>
      <c r="H554" s="121">
        <v>0</v>
      </c>
      <c r="I554" s="121">
        <v>0</v>
      </c>
      <c r="J554" s="121">
        <v>0</v>
      </c>
      <c r="K554" s="121">
        <v>0</v>
      </c>
      <c r="L554" s="121">
        <v>0</v>
      </c>
      <c r="M554" s="121">
        <v>0</v>
      </c>
      <c r="N554" s="121">
        <v>0</v>
      </c>
      <c r="O554" s="121">
        <v>0</v>
      </c>
      <c r="P554" s="121">
        <v>22869.988260000002</v>
      </c>
      <c r="Q554" s="121">
        <v>0</v>
      </c>
      <c r="R554" s="170">
        <v>22869.988260000002</v>
      </c>
    </row>
    <row r="555" spans="1:18" ht="13.2">
      <c r="A555" s="167"/>
      <c r="B555" s="167"/>
      <c r="C555" s="167"/>
      <c r="D555" s="167"/>
      <c r="E555" s="168">
        <v>17</v>
      </c>
      <c r="F555" s="169">
        <v>0</v>
      </c>
      <c r="G555" s="121">
        <v>0</v>
      </c>
      <c r="H555" s="121">
        <v>0</v>
      </c>
      <c r="I555" s="121">
        <v>0</v>
      </c>
      <c r="J555" s="121">
        <v>0</v>
      </c>
      <c r="K555" s="121">
        <v>0</v>
      </c>
      <c r="L555" s="121">
        <v>0</v>
      </c>
      <c r="M555" s="121">
        <v>0</v>
      </c>
      <c r="N555" s="121">
        <v>0</v>
      </c>
      <c r="O555" s="121">
        <v>0</v>
      </c>
      <c r="P555" s="121">
        <v>17326.342079999999</v>
      </c>
      <c r="Q555" s="121">
        <v>0</v>
      </c>
      <c r="R555" s="170">
        <v>17326.342079999999</v>
      </c>
    </row>
    <row r="556" spans="1:18" ht="13.2">
      <c r="A556" s="167"/>
      <c r="B556" s="167"/>
      <c r="C556" s="167"/>
      <c r="D556" s="167"/>
      <c r="E556" s="168">
        <v>93</v>
      </c>
      <c r="F556" s="169">
        <v>0</v>
      </c>
      <c r="G556" s="121">
        <v>0</v>
      </c>
      <c r="H556" s="121">
        <v>0</v>
      </c>
      <c r="I556" s="121">
        <v>0</v>
      </c>
      <c r="J556" s="121">
        <v>0</v>
      </c>
      <c r="K556" s="121">
        <v>0</v>
      </c>
      <c r="L556" s="121">
        <v>0</v>
      </c>
      <c r="M556" s="121">
        <v>0</v>
      </c>
      <c r="N556" s="121">
        <v>0</v>
      </c>
      <c r="O556" s="121">
        <v>0</v>
      </c>
      <c r="P556" s="121">
        <v>18421.36851</v>
      </c>
      <c r="Q556" s="121">
        <v>0</v>
      </c>
      <c r="R556" s="170">
        <v>18421.36851</v>
      </c>
    </row>
    <row r="557" spans="1:18" ht="13.2">
      <c r="A557" s="167"/>
      <c r="B557" s="167"/>
      <c r="C557" s="167"/>
      <c r="D557" s="163" t="s">
        <v>151</v>
      </c>
      <c r="E557" s="163">
        <v>48</v>
      </c>
      <c r="F557" s="164">
        <v>0</v>
      </c>
      <c r="G557" s="165">
        <v>0</v>
      </c>
      <c r="H557" s="165">
        <v>0</v>
      </c>
      <c r="I557" s="165">
        <v>0</v>
      </c>
      <c r="J557" s="165">
        <v>0</v>
      </c>
      <c r="K557" s="165">
        <v>0</v>
      </c>
      <c r="L557" s="165">
        <v>0</v>
      </c>
      <c r="M557" s="165">
        <v>0</v>
      </c>
      <c r="N557" s="165">
        <v>0</v>
      </c>
      <c r="O557" s="165">
        <v>0</v>
      </c>
      <c r="P557" s="165">
        <v>15422.140039999998</v>
      </c>
      <c r="Q557" s="165">
        <v>0</v>
      </c>
      <c r="R557" s="166">
        <v>15422.140039999998</v>
      </c>
    </row>
    <row r="558" spans="1:18" ht="13.2">
      <c r="A558" s="167"/>
      <c r="B558" s="167"/>
      <c r="C558" s="167"/>
      <c r="D558" s="167"/>
      <c r="E558" s="168">
        <v>146</v>
      </c>
      <c r="F558" s="169">
        <v>0</v>
      </c>
      <c r="G558" s="121">
        <v>0</v>
      </c>
      <c r="H558" s="121">
        <v>0</v>
      </c>
      <c r="I558" s="121">
        <v>0</v>
      </c>
      <c r="J558" s="121">
        <v>0</v>
      </c>
      <c r="K558" s="121">
        <v>0</v>
      </c>
      <c r="L558" s="121">
        <v>0</v>
      </c>
      <c r="M558" s="121">
        <v>0</v>
      </c>
      <c r="N558" s="121">
        <v>0</v>
      </c>
      <c r="O558" s="121">
        <v>0</v>
      </c>
      <c r="P558" s="121">
        <v>4068.71245</v>
      </c>
      <c r="Q558" s="121">
        <v>0</v>
      </c>
      <c r="R558" s="170">
        <v>4068.71245</v>
      </c>
    </row>
    <row r="559" spans="1:18" ht="13.2">
      <c r="A559" s="167"/>
      <c r="B559" s="167"/>
      <c r="C559" s="167"/>
      <c r="D559" s="167"/>
      <c r="E559" s="168">
        <v>201</v>
      </c>
      <c r="F559" s="169">
        <v>0</v>
      </c>
      <c r="G559" s="121">
        <v>0</v>
      </c>
      <c r="H559" s="121">
        <v>0</v>
      </c>
      <c r="I559" s="121">
        <v>0</v>
      </c>
      <c r="J559" s="121">
        <v>0</v>
      </c>
      <c r="K559" s="121">
        <v>0</v>
      </c>
      <c r="L559" s="121">
        <v>0</v>
      </c>
      <c r="M559" s="121">
        <v>0</v>
      </c>
      <c r="N559" s="121">
        <v>0</v>
      </c>
      <c r="O559" s="121">
        <v>0</v>
      </c>
      <c r="P559" s="121">
        <v>1459.8512000000001</v>
      </c>
      <c r="Q559" s="121">
        <v>0</v>
      </c>
      <c r="R559" s="170">
        <v>1459.8512000000001</v>
      </c>
    </row>
    <row r="560" spans="1:18" ht="13.2">
      <c r="A560" s="167"/>
      <c r="B560" s="167"/>
      <c r="C560" s="167"/>
      <c r="D560" s="167"/>
      <c r="E560" s="168">
        <v>205</v>
      </c>
      <c r="F560" s="169">
        <v>0</v>
      </c>
      <c r="G560" s="121">
        <v>0</v>
      </c>
      <c r="H560" s="121">
        <v>0</v>
      </c>
      <c r="I560" s="121">
        <v>0</v>
      </c>
      <c r="J560" s="121">
        <v>0</v>
      </c>
      <c r="K560" s="121">
        <v>0</v>
      </c>
      <c r="L560" s="121">
        <v>0</v>
      </c>
      <c r="M560" s="121">
        <v>0</v>
      </c>
      <c r="N560" s="121">
        <v>0</v>
      </c>
      <c r="O560" s="121">
        <v>0</v>
      </c>
      <c r="P560" s="121">
        <v>456.62809000000004</v>
      </c>
      <c r="Q560" s="121">
        <v>0</v>
      </c>
      <c r="R560" s="170">
        <v>456.62809000000004</v>
      </c>
    </row>
    <row r="561" spans="1:18" ht="13.2">
      <c r="A561" s="167"/>
      <c r="B561" s="167"/>
      <c r="C561" s="167"/>
      <c r="D561" s="163" t="s">
        <v>152</v>
      </c>
      <c r="E561" s="163">
        <v>99</v>
      </c>
      <c r="F561" s="164">
        <v>0</v>
      </c>
      <c r="G561" s="165">
        <v>0</v>
      </c>
      <c r="H561" s="165">
        <v>0</v>
      </c>
      <c r="I561" s="165">
        <v>0</v>
      </c>
      <c r="J561" s="165">
        <v>0</v>
      </c>
      <c r="K561" s="165">
        <v>0</v>
      </c>
      <c r="L561" s="165">
        <v>0</v>
      </c>
      <c r="M561" s="165">
        <v>0</v>
      </c>
      <c r="N561" s="165">
        <v>0</v>
      </c>
      <c r="O561" s="165">
        <v>0</v>
      </c>
      <c r="P561" s="165">
        <v>19754.94227</v>
      </c>
      <c r="Q561" s="165">
        <v>0</v>
      </c>
      <c r="R561" s="166">
        <v>19754.94227</v>
      </c>
    </row>
    <row r="562" spans="1:18" ht="13.2">
      <c r="A562" s="167"/>
      <c r="B562" s="167"/>
      <c r="C562" s="167"/>
      <c r="D562" s="163" t="s">
        <v>153</v>
      </c>
      <c r="E562" s="163">
        <v>27</v>
      </c>
      <c r="F562" s="164">
        <v>0</v>
      </c>
      <c r="G562" s="165">
        <v>0</v>
      </c>
      <c r="H562" s="165">
        <v>0</v>
      </c>
      <c r="I562" s="165">
        <v>0</v>
      </c>
      <c r="J562" s="165">
        <v>0</v>
      </c>
      <c r="K562" s="165">
        <v>0</v>
      </c>
      <c r="L562" s="165">
        <v>0</v>
      </c>
      <c r="M562" s="165">
        <v>0</v>
      </c>
      <c r="N562" s="165">
        <v>0</v>
      </c>
      <c r="O562" s="165">
        <v>0</v>
      </c>
      <c r="P562" s="165">
        <v>28071.021579999997</v>
      </c>
      <c r="Q562" s="165">
        <v>0</v>
      </c>
      <c r="R562" s="166">
        <v>28071.021579999997</v>
      </c>
    </row>
    <row r="563" spans="1:18" ht="13.2">
      <c r="A563" s="167"/>
      <c r="B563" s="167"/>
      <c r="C563" s="167"/>
      <c r="D563" s="167"/>
      <c r="E563" s="168">
        <v>177</v>
      </c>
      <c r="F563" s="169">
        <v>0</v>
      </c>
      <c r="G563" s="121">
        <v>0</v>
      </c>
      <c r="H563" s="121">
        <v>0</v>
      </c>
      <c r="I563" s="121">
        <v>0</v>
      </c>
      <c r="J563" s="121">
        <v>0</v>
      </c>
      <c r="K563" s="121">
        <v>0</v>
      </c>
      <c r="L563" s="121">
        <v>0</v>
      </c>
      <c r="M563" s="121">
        <v>0</v>
      </c>
      <c r="N563" s="121">
        <v>0</v>
      </c>
      <c r="O563" s="121">
        <v>0</v>
      </c>
      <c r="P563" s="121">
        <v>1526.24899</v>
      </c>
      <c r="Q563" s="121">
        <v>0</v>
      </c>
      <c r="R563" s="170">
        <v>1526.24899</v>
      </c>
    </row>
    <row r="564" spans="1:18" ht="13.2">
      <c r="A564" s="167"/>
      <c r="B564" s="167"/>
      <c r="C564" s="167"/>
      <c r="D564" s="163" t="s">
        <v>155</v>
      </c>
      <c r="E564" s="163">
        <v>154</v>
      </c>
      <c r="F564" s="164">
        <v>0</v>
      </c>
      <c r="G564" s="165">
        <v>0</v>
      </c>
      <c r="H564" s="165">
        <v>0</v>
      </c>
      <c r="I564" s="165">
        <v>0</v>
      </c>
      <c r="J564" s="165">
        <v>0</v>
      </c>
      <c r="K564" s="165">
        <v>0</v>
      </c>
      <c r="L564" s="165">
        <v>0</v>
      </c>
      <c r="M564" s="165">
        <v>0</v>
      </c>
      <c r="N564" s="165">
        <v>0</v>
      </c>
      <c r="O564" s="165">
        <v>0</v>
      </c>
      <c r="P564" s="165">
        <v>5382.9924900000005</v>
      </c>
      <c r="Q564" s="165">
        <v>0</v>
      </c>
      <c r="R564" s="166">
        <v>5382.9924900000005</v>
      </c>
    </row>
    <row r="565" spans="1:18" ht="13.2">
      <c r="A565" s="167"/>
      <c r="B565" s="167"/>
      <c r="C565" s="167"/>
      <c r="D565" s="163" t="s">
        <v>156</v>
      </c>
      <c r="E565" s="163">
        <v>23</v>
      </c>
      <c r="F565" s="164">
        <v>0</v>
      </c>
      <c r="G565" s="165">
        <v>0</v>
      </c>
      <c r="H565" s="165">
        <v>0</v>
      </c>
      <c r="I565" s="165">
        <v>0</v>
      </c>
      <c r="J565" s="165">
        <v>0</v>
      </c>
      <c r="K565" s="165">
        <v>0</v>
      </c>
      <c r="L565" s="165">
        <v>0</v>
      </c>
      <c r="M565" s="165">
        <v>0</v>
      </c>
      <c r="N565" s="165">
        <v>0</v>
      </c>
      <c r="O565" s="165">
        <v>0</v>
      </c>
      <c r="P565" s="165">
        <v>29301.64086</v>
      </c>
      <c r="Q565" s="165">
        <v>0</v>
      </c>
      <c r="R565" s="166">
        <v>29301.64086</v>
      </c>
    </row>
    <row r="566" spans="1:18" ht="13.2">
      <c r="A566" s="167"/>
      <c r="B566" s="167"/>
      <c r="C566" s="167"/>
      <c r="D566" s="167"/>
      <c r="E566" s="168">
        <v>42</v>
      </c>
      <c r="F566" s="169">
        <v>0</v>
      </c>
      <c r="G566" s="121">
        <v>0</v>
      </c>
      <c r="H566" s="121">
        <v>0</v>
      </c>
      <c r="I566" s="121">
        <v>0</v>
      </c>
      <c r="J566" s="121">
        <v>0</v>
      </c>
      <c r="K566" s="121">
        <v>0</v>
      </c>
      <c r="L566" s="121">
        <v>0</v>
      </c>
      <c r="M566" s="121">
        <v>0</v>
      </c>
      <c r="N566" s="121">
        <v>0</v>
      </c>
      <c r="O566" s="121">
        <v>0</v>
      </c>
      <c r="P566" s="121">
        <v>17535.429649999998</v>
      </c>
      <c r="Q566" s="121">
        <v>0</v>
      </c>
      <c r="R566" s="170">
        <v>17535.429649999998</v>
      </c>
    </row>
    <row r="567" spans="1:18" ht="13.2">
      <c r="A567" s="167"/>
      <c r="B567" s="167"/>
      <c r="C567" s="167"/>
      <c r="D567" s="167"/>
      <c r="E567" s="168">
        <v>91</v>
      </c>
      <c r="F567" s="169">
        <v>0</v>
      </c>
      <c r="G567" s="121">
        <v>0</v>
      </c>
      <c r="H567" s="121">
        <v>0</v>
      </c>
      <c r="I567" s="121">
        <v>0</v>
      </c>
      <c r="J567" s="121">
        <v>0</v>
      </c>
      <c r="K567" s="121">
        <v>0</v>
      </c>
      <c r="L567" s="121">
        <v>0</v>
      </c>
      <c r="M567" s="121">
        <v>0</v>
      </c>
      <c r="N567" s="121">
        <v>0</v>
      </c>
      <c r="O567" s="121">
        <v>0</v>
      </c>
      <c r="P567" s="121">
        <v>14442.05611</v>
      </c>
      <c r="Q567" s="121">
        <v>0</v>
      </c>
      <c r="R567" s="170">
        <v>14442.05611</v>
      </c>
    </row>
    <row r="568" spans="1:18" ht="13.2">
      <c r="A568" s="167"/>
      <c r="B568" s="167"/>
      <c r="C568" s="167"/>
      <c r="D568" s="167"/>
      <c r="E568" s="168">
        <v>74</v>
      </c>
      <c r="F568" s="169">
        <v>0</v>
      </c>
      <c r="G568" s="121">
        <v>0</v>
      </c>
      <c r="H568" s="121">
        <v>0</v>
      </c>
      <c r="I568" s="121">
        <v>0</v>
      </c>
      <c r="J568" s="121">
        <v>0</v>
      </c>
      <c r="K568" s="121">
        <v>0</v>
      </c>
      <c r="L568" s="121">
        <v>0</v>
      </c>
      <c r="M568" s="121">
        <v>0</v>
      </c>
      <c r="N568" s="121">
        <v>0</v>
      </c>
      <c r="O568" s="121">
        <v>0</v>
      </c>
      <c r="P568" s="121">
        <v>17185.032170000002</v>
      </c>
      <c r="Q568" s="121">
        <v>0</v>
      </c>
      <c r="R568" s="170">
        <v>17185.032170000002</v>
      </c>
    </row>
    <row r="569" spans="1:18" ht="13.2">
      <c r="A569" s="167"/>
      <c r="B569" s="167"/>
      <c r="C569" s="167"/>
      <c r="D569" s="167"/>
      <c r="E569" s="168">
        <v>145</v>
      </c>
      <c r="F569" s="169">
        <v>0</v>
      </c>
      <c r="G569" s="121">
        <v>0</v>
      </c>
      <c r="H569" s="121">
        <v>0</v>
      </c>
      <c r="I569" s="121">
        <v>0</v>
      </c>
      <c r="J569" s="121">
        <v>0</v>
      </c>
      <c r="K569" s="121">
        <v>0</v>
      </c>
      <c r="L569" s="121">
        <v>0</v>
      </c>
      <c r="M569" s="121">
        <v>0</v>
      </c>
      <c r="N569" s="121">
        <v>0</v>
      </c>
      <c r="O569" s="121">
        <v>0</v>
      </c>
      <c r="P569" s="121">
        <v>4897.3328099999999</v>
      </c>
      <c r="Q569" s="121">
        <v>0</v>
      </c>
      <c r="R569" s="170">
        <v>4897.3328099999999</v>
      </c>
    </row>
    <row r="570" spans="1:18" ht="13.2">
      <c r="A570" s="167"/>
      <c r="B570" s="167"/>
      <c r="C570" s="167"/>
      <c r="D570" s="167"/>
      <c r="E570" s="168">
        <v>169</v>
      </c>
      <c r="F570" s="169">
        <v>0</v>
      </c>
      <c r="G570" s="121">
        <v>0</v>
      </c>
      <c r="H570" s="121">
        <v>0</v>
      </c>
      <c r="I570" s="121">
        <v>0</v>
      </c>
      <c r="J570" s="121">
        <v>0</v>
      </c>
      <c r="K570" s="121">
        <v>0</v>
      </c>
      <c r="L570" s="121">
        <v>0</v>
      </c>
      <c r="M570" s="121">
        <v>0</v>
      </c>
      <c r="N570" s="121">
        <v>0</v>
      </c>
      <c r="O570" s="121">
        <v>0</v>
      </c>
      <c r="P570" s="121">
        <v>3375.8327100000001</v>
      </c>
      <c r="Q570" s="121">
        <v>0</v>
      </c>
      <c r="R570" s="170">
        <v>3375.8327100000001</v>
      </c>
    </row>
    <row r="571" spans="1:18" ht="13.2">
      <c r="A571" s="167"/>
      <c r="B571" s="167"/>
      <c r="C571" s="167"/>
      <c r="D571" s="167"/>
      <c r="E571" s="168">
        <v>188</v>
      </c>
      <c r="F571" s="169">
        <v>0</v>
      </c>
      <c r="G571" s="121">
        <v>0</v>
      </c>
      <c r="H571" s="121">
        <v>0</v>
      </c>
      <c r="I571" s="121">
        <v>0</v>
      </c>
      <c r="J571" s="121">
        <v>0</v>
      </c>
      <c r="K571" s="121">
        <v>0</v>
      </c>
      <c r="L571" s="121">
        <v>0</v>
      </c>
      <c r="M571" s="121">
        <v>0</v>
      </c>
      <c r="N571" s="121">
        <v>0</v>
      </c>
      <c r="O571" s="121">
        <v>0</v>
      </c>
      <c r="P571" s="121">
        <v>1213.6109799999999</v>
      </c>
      <c r="Q571" s="121">
        <v>0</v>
      </c>
      <c r="R571" s="170">
        <v>1213.6109799999999</v>
      </c>
    </row>
    <row r="572" spans="1:18" ht="13.2">
      <c r="A572" s="167"/>
      <c r="B572" s="167"/>
      <c r="C572" s="167"/>
      <c r="D572" s="163" t="s">
        <v>157</v>
      </c>
      <c r="E572" s="163">
        <v>102</v>
      </c>
      <c r="F572" s="164">
        <v>0</v>
      </c>
      <c r="G572" s="165">
        <v>0</v>
      </c>
      <c r="H572" s="165">
        <v>0</v>
      </c>
      <c r="I572" s="165">
        <v>0</v>
      </c>
      <c r="J572" s="165">
        <v>0</v>
      </c>
      <c r="K572" s="165">
        <v>0</v>
      </c>
      <c r="L572" s="165">
        <v>0</v>
      </c>
      <c r="M572" s="165">
        <v>0</v>
      </c>
      <c r="N572" s="165">
        <v>0</v>
      </c>
      <c r="O572" s="165">
        <v>0</v>
      </c>
      <c r="P572" s="165">
        <v>10363.72457</v>
      </c>
      <c r="Q572" s="165">
        <v>0</v>
      </c>
      <c r="R572" s="166">
        <v>10363.72457</v>
      </c>
    </row>
    <row r="573" spans="1:18" ht="13.2">
      <c r="A573" s="167"/>
      <c r="B573" s="167"/>
      <c r="C573" s="167"/>
      <c r="D573" s="163" t="s">
        <v>158</v>
      </c>
      <c r="E573" s="163">
        <v>100</v>
      </c>
      <c r="F573" s="164">
        <v>0</v>
      </c>
      <c r="G573" s="165">
        <v>0</v>
      </c>
      <c r="H573" s="165">
        <v>0</v>
      </c>
      <c r="I573" s="165">
        <v>0</v>
      </c>
      <c r="J573" s="165">
        <v>0</v>
      </c>
      <c r="K573" s="165">
        <v>0</v>
      </c>
      <c r="L573" s="165">
        <v>0</v>
      </c>
      <c r="M573" s="165">
        <v>0</v>
      </c>
      <c r="N573" s="165">
        <v>0</v>
      </c>
      <c r="O573" s="165">
        <v>0</v>
      </c>
      <c r="P573" s="165">
        <v>17133.995760000002</v>
      </c>
      <c r="Q573" s="165">
        <v>0</v>
      </c>
      <c r="R573" s="166">
        <v>17133.995760000002</v>
      </c>
    </row>
    <row r="574" spans="1:18" ht="13.2">
      <c r="A574" s="167"/>
      <c r="B574" s="167"/>
      <c r="C574" s="167"/>
      <c r="D574" s="163" t="s">
        <v>159</v>
      </c>
      <c r="E574" s="163">
        <v>12</v>
      </c>
      <c r="F574" s="164">
        <v>0</v>
      </c>
      <c r="G574" s="165">
        <v>0</v>
      </c>
      <c r="H574" s="165">
        <v>0</v>
      </c>
      <c r="I574" s="165">
        <v>0</v>
      </c>
      <c r="J574" s="165">
        <v>0</v>
      </c>
      <c r="K574" s="165">
        <v>0</v>
      </c>
      <c r="L574" s="165">
        <v>0</v>
      </c>
      <c r="M574" s="165">
        <v>0</v>
      </c>
      <c r="N574" s="165">
        <v>0</v>
      </c>
      <c r="O574" s="165">
        <v>0</v>
      </c>
      <c r="P574" s="165">
        <v>24421.122910000002</v>
      </c>
      <c r="Q574" s="165">
        <v>0</v>
      </c>
      <c r="R574" s="166">
        <v>24421.122910000002</v>
      </c>
    </row>
    <row r="575" spans="1:18" ht="13.2">
      <c r="A575" s="167"/>
      <c r="B575" s="167"/>
      <c r="C575" s="167"/>
      <c r="D575" s="167"/>
      <c r="E575" s="168">
        <v>28</v>
      </c>
      <c r="F575" s="169">
        <v>0</v>
      </c>
      <c r="G575" s="121">
        <v>0</v>
      </c>
      <c r="H575" s="121">
        <v>0</v>
      </c>
      <c r="I575" s="121">
        <v>0</v>
      </c>
      <c r="J575" s="121">
        <v>0</v>
      </c>
      <c r="K575" s="121">
        <v>0</v>
      </c>
      <c r="L575" s="121">
        <v>0</v>
      </c>
      <c r="M575" s="121">
        <v>0</v>
      </c>
      <c r="N575" s="121">
        <v>0</v>
      </c>
      <c r="O575" s="121">
        <v>0</v>
      </c>
      <c r="P575" s="121">
        <v>19017.769110000001</v>
      </c>
      <c r="Q575" s="121">
        <v>0</v>
      </c>
      <c r="R575" s="170">
        <v>19017.769110000001</v>
      </c>
    </row>
    <row r="576" spans="1:18" ht="13.2">
      <c r="A576" s="167"/>
      <c r="B576" s="167"/>
      <c r="C576" s="167"/>
      <c r="D576" s="167"/>
      <c r="E576" s="168">
        <v>159</v>
      </c>
      <c r="F576" s="169">
        <v>0</v>
      </c>
      <c r="G576" s="121">
        <v>0</v>
      </c>
      <c r="H576" s="121">
        <v>0</v>
      </c>
      <c r="I576" s="121">
        <v>0</v>
      </c>
      <c r="J576" s="121">
        <v>0</v>
      </c>
      <c r="K576" s="121">
        <v>0</v>
      </c>
      <c r="L576" s="121">
        <v>0</v>
      </c>
      <c r="M576" s="121">
        <v>0</v>
      </c>
      <c r="N576" s="121">
        <v>0</v>
      </c>
      <c r="O576" s="121">
        <v>0</v>
      </c>
      <c r="P576" s="121">
        <v>6149.0331900000001</v>
      </c>
      <c r="Q576" s="121">
        <v>0</v>
      </c>
      <c r="R576" s="170">
        <v>6149.0331900000001</v>
      </c>
    </row>
    <row r="577" spans="1:18" ht="13.2">
      <c r="A577" s="167"/>
      <c r="B577" s="167"/>
      <c r="C577" s="167"/>
      <c r="D577" s="167"/>
      <c r="E577" s="168">
        <v>167</v>
      </c>
      <c r="F577" s="169">
        <v>0</v>
      </c>
      <c r="G577" s="121">
        <v>0</v>
      </c>
      <c r="H577" s="121">
        <v>0</v>
      </c>
      <c r="I577" s="121">
        <v>0</v>
      </c>
      <c r="J577" s="121">
        <v>0</v>
      </c>
      <c r="K577" s="121">
        <v>0</v>
      </c>
      <c r="L577" s="121">
        <v>0</v>
      </c>
      <c r="M577" s="121">
        <v>0</v>
      </c>
      <c r="N577" s="121">
        <v>0</v>
      </c>
      <c r="O577" s="121">
        <v>0</v>
      </c>
      <c r="P577" s="121">
        <v>2723.5173999999997</v>
      </c>
      <c r="Q577" s="121">
        <v>0</v>
      </c>
      <c r="R577" s="170">
        <v>2723.5173999999997</v>
      </c>
    </row>
    <row r="578" spans="1:18" ht="13.2">
      <c r="A578" s="167"/>
      <c r="B578" s="167"/>
      <c r="C578" s="167"/>
      <c r="D578" s="163" t="s">
        <v>160</v>
      </c>
      <c r="E578" s="163">
        <v>64</v>
      </c>
      <c r="F578" s="164">
        <v>0</v>
      </c>
      <c r="G578" s="165">
        <v>0</v>
      </c>
      <c r="H578" s="165">
        <v>0</v>
      </c>
      <c r="I578" s="165">
        <v>0</v>
      </c>
      <c r="J578" s="165">
        <v>0</v>
      </c>
      <c r="K578" s="165">
        <v>0</v>
      </c>
      <c r="L578" s="165">
        <v>0</v>
      </c>
      <c r="M578" s="165">
        <v>0</v>
      </c>
      <c r="N578" s="165">
        <v>0</v>
      </c>
      <c r="O578" s="165">
        <v>0</v>
      </c>
      <c r="P578" s="165">
        <v>17809.18146</v>
      </c>
      <c r="Q578" s="165">
        <v>0</v>
      </c>
      <c r="R578" s="166">
        <v>17809.18146</v>
      </c>
    </row>
    <row r="579" spans="1:18" ht="13.2">
      <c r="A579" s="167"/>
      <c r="B579" s="167"/>
      <c r="C579" s="167"/>
      <c r="D579" s="163" t="s">
        <v>309</v>
      </c>
      <c r="E579" s="163">
        <v>168</v>
      </c>
      <c r="F579" s="164">
        <v>0</v>
      </c>
      <c r="G579" s="165">
        <v>0</v>
      </c>
      <c r="H579" s="165">
        <v>0</v>
      </c>
      <c r="I579" s="165">
        <v>0</v>
      </c>
      <c r="J579" s="165">
        <v>0</v>
      </c>
      <c r="K579" s="165">
        <v>0</v>
      </c>
      <c r="L579" s="165">
        <v>0</v>
      </c>
      <c r="M579" s="165">
        <v>0</v>
      </c>
      <c r="N579" s="165">
        <v>0</v>
      </c>
      <c r="O579" s="165">
        <v>0</v>
      </c>
      <c r="P579" s="165">
        <v>6456.2032199999994</v>
      </c>
      <c r="Q579" s="165">
        <v>0</v>
      </c>
      <c r="R579" s="166">
        <v>6456.2032199999994</v>
      </c>
    </row>
    <row r="580" spans="1:18" ht="13.2">
      <c r="A580" s="167"/>
      <c r="B580" s="167"/>
      <c r="C580" s="167"/>
      <c r="D580" s="163" t="s">
        <v>310</v>
      </c>
      <c r="E580" s="163">
        <v>114</v>
      </c>
      <c r="F580" s="164">
        <v>0</v>
      </c>
      <c r="G580" s="165">
        <v>0</v>
      </c>
      <c r="H580" s="165">
        <v>0</v>
      </c>
      <c r="I580" s="165">
        <v>0</v>
      </c>
      <c r="J580" s="165">
        <v>0</v>
      </c>
      <c r="K580" s="165">
        <v>0</v>
      </c>
      <c r="L580" s="165">
        <v>0</v>
      </c>
      <c r="M580" s="165">
        <v>0</v>
      </c>
      <c r="N580" s="165">
        <v>0</v>
      </c>
      <c r="O580" s="165">
        <v>0</v>
      </c>
      <c r="P580" s="165">
        <v>6877.72037</v>
      </c>
      <c r="Q580" s="165">
        <v>0</v>
      </c>
      <c r="R580" s="166">
        <v>6877.72037</v>
      </c>
    </row>
    <row r="581" spans="1:18" ht="13.2">
      <c r="A581" s="167"/>
      <c r="B581" s="163" t="s">
        <v>19</v>
      </c>
      <c r="C581" s="163" t="s">
        <v>168</v>
      </c>
      <c r="D581" s="163" t="s">
        <v>168</v>
      </c>
      <c r="E581" s="163">
        <v>131</v>
      </c>
      <c r="F581" s="164">
        <v>0</v>
      </c>
      <c r="G581" s="165">
        <v>0</v>
      </c>
      <c r="H581" s="165">
        <v>0</v>
      </c>
      <c r="I581" s="165">
        <v>0</v>
      </c>
      <c r="J581" s="165">
        <v>0</v>
      </c>
      <c r="K581" s="165">
        <v>0</v>
      </c>
      <c r="L581" s="165">
        <v>0</v>
      </c>
      <c r="M581" s="165">
        <v>0</v>
      </c>
      <c r="N581" s="165">
        <v>0</v>
      </c>
      <c r="O581" s="165">
        <v>0</v>
      </c>
      <c r="P581" s="165">
        <v>3110.06621</v>
      </c>
      <c r="Q581" s="165">
        <v>0</v>
      </c>
      <c r="R581" s="166">
        <v>3110.06621</v>
      </c>
    </row>
    <row r="582" spans="1:18" ht="13.2">
      <c r="A582" s="167"/>
      <c r="B582" s="167"/>
      <c r="C582" s="163" t="s">
        <v>169</v>
      </c>
      <c r="D582" s="163" t="s">
        <v>19</v>
      </c>
      <c r="E582" s="163">
        <v>97</v>
      </c>
      <c r="F582" s="164">
        <v>0</v>
      </c>
      <c r="G582" s="165">
        <v>0</v>
      </c>
      <c r="H582" s="165">
        <v>0</v>
      </c>
      <c r="I582" s="165">
        <v>0</v>
      </c>
      <c r="J582" s="165">
        <v>0</v>
      </c>
      <c r="K582" s="165">
        <v>0</v>
      </c>
      <c r="L582" s="165">
        <v>0</v>
      </c>
      <c r="M582" s="165">
        <v>0</v>
      </c>
      <c r="N582" s="165">
        <v>0</v>
      </c>
      <c r="O582" s="165">
        <v>0</v>
      </c>
      <c r="P582" s="165">
        <v>8069.6096399999997</v>
      </c>
      <c r="Q582" s="165">
        <v>0</v>
      </c>
      <c r="R582" s="166">
        <v>8069.6096399999997</v>
      </c>
    </row>
    <row r="583" spans="1:18" ht="13.2">
      <c r="A583" s="167"/>
      <c r="B583" s="163" t="s">
        <v>21</v>
      </c>
      <c r="C583" s="163" t="s">
        <v>173</v>
      </c>
      <c r="D583" s="163" t="s">
        <v>173</v>
      </c>
      <c r="E583" s="163">
        <v>82</v>
      </c>
      <c r="F583" s="164">
        <v>0</v>
      </c>
      <c r="G583" s="165">
        <v>0</v>
      </c>
      <c r="H583" s="165">
        <v>0</v>
      </c>
      <c r="I583" s="165">
        <v>0</v>
      </c>
      <c r="J583" s="165">
        <v>0</v>
      </c>
      <c r="K583" s="165">
        <v>0</v>
      </c>
      <c r="L583" s="165">
        <v>0</v>
      </c>
      <c r="M583" s="165">
        <v>0</v>
      </c>
      <c r="N583" s="165">
        <v>0</v>
      </c>
      <c r="O583" s="165">
        <v>0</v>
      </c>
      <c r="P583" s="165">
        <v>5817.9592999999995</v>
      </c>
      <c r="Q583" s="165">
        <v>0</v>
      </c>
      <c r="R583" s="166">
        <v>5817.9592999999995</v>
      </c>
    </row>
    <row r="584" spans="1:18" ht="13.2">
      <c r="A584" s="167"/>
      <c r="B584" s="167"/>
      <c r="C584" s="163" t="s">
        <v>21</v>
      </c>
      <c r="D584" s="163" t="s">
        <v>21</v>
      </c>
      <c r="E584" s="163">
        <v>20</v>
      </c>
      <c r="F584" s="164">
        <v>0</v>
      </c>
      <c r="G584" s="165">
        <v>0</v>
      </c>
      <c r="H584" s="165">
        <v>0</v>
      </c>
      <c r="I584" s="165">
        <v>0</v>
      </c>
      <c r="J584" s="165">
        <v>0</v>
      </c>
      <c r="K584" s="165">
        <v>0</v>
      </c>
      <c r="L584" s="165">
        <v>0</v>
      </c>
      <c r="M584" s="165">
        <v>0</v>
      </c>
      <c r="N584" s="165">
        <v>0</v>
      </c>
      <c r="O584" s="165">
        <v>0</v>
      </c>
      <c r="P584" s="165">
        <v>61260.058689999998</v>
      </c>
      <c r="Q584" s="165">
        <v>0</v>
      </c>
      <c r="R584" s="166">
        <v>61260.058689999998</v>
      </c>
    </row>
    <row r="585" spans="1:18" ht="13.2">
      <c r="A585" s="167"/>
      <c r="B585" s="167"/>
      <c r="C585" s="167"/>
      <c r="D585" s="163" t="s">
        <v>311</v>
      </c>
      <c r="E585" s="163">
        <v>151</v>
      </c>
      <c r="F585" s="164">
        <v>0</v>
      </c>
      <c r="G585" s="165">
        <v>0</v>
      </c>
      <c r="H585" s="165">
        <v>0</v>
      </c>
      <c r="I585" s="165">
        <v>0</v>
      </c>
      <c r="J585" s="165">
        <v>0</v>
      </c>
      <c r="K585" s="165">
        <v>0</v>
      </c>
      <c r="L585" s="165">
        <v>0</v>
      </c>
      <c r="M585" s="165">
        <v>0</v>
      </c>
      <c r="N585" s="165">
        <v>0</v>
      </c>
      <c r="O585" s="165">
        <v>0</v>
      </c>
      <c r="P585" s="165">
        <v>3429.8452200000002</v>
      </c>
      <c r="Q585" s="165">
        <v>0</v>
      </c>
      <c r="R585" s="166">
        <v>3429.8452200000002</v>
      </c>
    </row>
    <row r="586" spans="1:18" ht="13.2">
      <c r="A586" s="167"/>
      <c r="B586" s="167"/>
      <c r="C586" s="163" t="s">
        <v>175</v>
      </c>
      <c r="D586" s="163" t="s">
        <v>175</v>
      </c>
      <c r="E586" s="163">
        <v>126</v>
      </c>
      <c r="F586" s="164">
        <v>0</v>
      </c>
      <c r="G586" s="165">
        <v>0</v>
      </c>
      <c r="H586" s="165">
        <v>0</v>
      </c>
      <c r="I586" s="165">
        <v>0</v>
      </c>
      <c r="J586" s="165">
        <v>0</v>
      </c>
      <c r="K586" s="165">
        <v>0</v>
      </c>
      <c r="L586" s="165">
        <v>0</v>
      </c>
      <c r="M586" s="165">
        <v>0</v>
      </c>
      <c r="N586" s="165">
        <v>0</v>
      </c>
      <c r="O586" s="165">
        <v>0</v>
      </c>
      <c r="P586" s="165">
        <v>2932.8022299999998</v>
      </c>
      <c r="Q586" s="165">
        <v>0</v>
      </c>
      <c r="R586" s="166">
        <v>2932.8022299999998</v>
      </c>
    </row>
    <row r="587" spans="1:18" ht="13.2">
      <c r="A587" s="167"/>
      <c r="B587" s="167"/>
      <c r="C587" s="163" t="s">
        <v>176</v>
      </c>
      <c r="D587" s="163" t="s">
        <v>177</v>
      </c>
      <c r="E587" s="163">
        <v>98</v>
      </c>
      <c r="F587" s="164">
        <v>0</v>
      </c>
      <c r="G587" s="165">
        <v>0</v>
      </c>
      <c r="H587" s="165">
        <v>0</v>
      </c>
      <c r="I587" s="165">
        <v>0</v>
      </c>
      <c r="J587" s="165">
        <v>0</v>
      </c>
      <c r="K587" s="165">
        <v>0</v>
      </c>
      <c r="L587" s="165">
        <v>0</v>
      </c>
      <c r="M587" s="165">
        <v>0</v>
      </c>
      <c r="N587" s="165">
        <v>0</v>
      </c>
      <c r="O587" s="165">
        <v>0</v>
      </c>
      <c r="P587" s="165">
        <v>12802.43744</v>
      </c>
      <c r="Q587" s="165">
        <v>0</v>
      </c>
      <c r="R587" s="166">
        <v>12802.43744</v>
      </c>
    </row>
    <row r="588" spans="1:18" ht="13.2">
      <c r="A588" s="167"/>
      <c r="B588" s="163" t="s">
        <v>22</v>
      </c>
      <c r="C588" s="163" t="s">
        <v>22</v>
      </c>
      <c r="D588" s="163" t="s">
        <v>22</v>
      </c>
      <c r="E588" s="163">
        <v>35</v>
      </c>
      <c r="F588" s="164">
        <v>0</v>
      </c>
      <c r="G588" s="165">
        <v>0</v>
      </c>
      <c r="H588" s="165">
        <v>0</v>
      </c>
      <c r="I588" s="165">
        <v>0</v>
      </c>
      <c r="J588" s="165">
        <v>0</v>
      </c>
      <c r="K588" s="165">
        <v>0</v>
      </c>
      <c r="L588" s="165">
        <v>0</v>
      </c>
      <c r="M588" s="165">
        <v>0</v>
      </c>
      <c r="N588" s="165">
        <v>0</v>
      </c>
      <c r="O588" s="165">
        <v>0</v>
      </c>
      <c r="P588" s="165">
        <v>6524.7090599999992</v>
      </c>
      <c r="Q588" s="165">
        <v>0</v>
      </c>
      <c r="R588" s="166">
        <v>6524.7090599999992</v>
      </c>
    </row>
    <row r="589" spans="1:18" ht="13.2">
      <c r="A589" s="167"/>
      <c r="B589" s="167"/>
      <c r="C589" s="163" t="s">
        <v>178</v>
      </c>
      <c r="D589" s="163" t="s">
        <v>179</v>
      </c>
      <c r="E589" s="163">
        <v>15</v>
      </c>
      <c r="F589" s="164">
        <v>0</v>
      </c>
      <c r="G589" s="165">
        <v>0</v>
      </c>
      <c r="H589" s="165">
        <v>0</v>
      </c>
      <c r="I589" s="165">
        <v>0</v>
      </c>
      <c r="J589" s="165">
        <v>0</v>
      </c>
      <c r="K589" s="165">
        <v>0</v>
      </c>
      <c r="L589" s="165">
        <v>0</v>
      </c>
      <c r="M589" s="165">
        <v>0</v>
      </c>
      <c r="N589" s="165">
        <v>0</v>
      </c>
      <c r="O589" s="165">
        <v>0</v>
      </c>
      <c r="P589" s="165">
        <v>12918.439970000001</v>
      </c>
      <c r="Q589" s="165">
        <v>0</v>
      </c>
      <c r="R589" s="166">
        <v>12918.439970000001</v>
      </c>
    </row>
    <row r="590" spans="1:18" ht="13.2">
      <c r="A590" s="167"/>
      <c r="B590" s="163" t="s">
        <v>180</v>
      </c>
      <c r="C590" s="163" t="s">
        <v>180</v>
      </c>
      <c r="D590" s="163" t="s">
        <v>312</v>
      </c>
      <c r="E590" s="163">
        <v>130</v>
      </c>
      <c r="F590" s="164">
        <v>0</v>
      </c>
      <c r="G590" s="165">
        <v>0</v>
      </c>
      <c r="H590" s="165">
        <v>0</v>
      </c>
      <c r="I590" s="165">
        <v>0</v>
      </c>
      <c r="J590" s="165">
        <v>0</v>
      </c>
      <c r="K590" s="165">
        <v>0</v>
      </c>
      <c r="L590" s="165">
        <v>0</v>
      </c>
      <c r="M590" s="165">
        <v>0</v>
      </c>
      <c r="N590" s="165">
        <v>0</v>
      </c>
      <c r="O590" s="165">
        <v>0</v>
      </c>
      <c r="P590" s="165">
        <v>7809.0087599999997</v>
      </c>
      <c r="Q590" s="165">
        <v>0</v>
      </c>
      <c r="R590" s="166">
        <v>7809.0087599999997</v>
      </c>
    </row>
    <row r="591" spans="1:18" ht="13.2">
      <c r="A591" s="167"/>
      <c r="B591" s="163" t="s">
        <v>24</v>
      </c>
      <c r="C591" s="163" t="s">
        <v>24</v>
      </c>
      <c r="D591" s="163" t="s">
        <v>24</v>
      </c>
      <c r="E591" s="163">
        <v>51</v>
      </c>
      <c r="F591" s="164">
        <v>0</v>
      </c>
      <c r="G591" s="165">
        <v>0</v>
      </c>
      <c r="H591" s="165">
        <v>0</v>
      </c>
      <c r="I591" s="165">
        <v>0</v>
      </c>
      <c r="J591" s="165">
        <v>0</v>
      </c>
      <c r="K591" s="165">
        <v>0</v>
      </c>
      <c r="L591" s="165">
        <v>0</v>
      </c>
      <c r="M591" s="165">
        <v>0</v>
      </c>
      <c r="N591" s="165">
        <v>0</v>
      </c>
      <c r="O591" s="165">
        <v>0</v>
      </c>
      <c r="P591" s="165">
        <v>14185.562169999999</v>
      </c>
      <c r="Q591" s="165">
        <v>0</v>
      </c>
      <c r="R591" s="166">
        <v>14185.562169999999</v>
      </c>
    </row>
    <row r="592" spans="1:18" ht="13.2">
      <c r="A592" s="167"/>
      <c r="B592" s="163" t="s">
        <v>25</v>
      </c>
      <c r="C592" s="163" t="s">
        <v>25</v>
      </c>
      <c r="D592" s="163" t="s">
        <v>25</v>
      </c>
      <c r="E592" s="163">
        <v>143</v>
      </c>
      <c r="F592" s="164">
        <v>0</v>
      </c>
      <c r="G592" s="165">
        <v>0</v>
      </c>
      <c r="H592" s="165">
        <v>0</v>
      </c>
      <c r="I592" s="165">
        <v>0</v>
      </c>
      <c r="J592" s="165">
        <v>0</v>
      </c>
      <c r="K592" s="165">
        <v>0</v>
      </c>
      <c r="L592" s="165">
        <v>0</v>
      </c>
      <c r="M592" s="165">
        <v>0</v>
      </c>
      <c r="N592" s="165">
        <v>0</v>
      </c>
      <c r="O592" s="165">
        <v>0</v>
      </c>
      <c r="P592" s="165">
        <v>4866.6078899999993</v>
      </c>
      <c r="Q592" s="165">
        <v>0</v>
      </c>
      <c r="R592" s="166">
        <v>4866.6078899999993</v>
      </c>
    </row>
    <row r="593" spans="1:28" ht="13.2">
      <c r="A593" s="167"/>
      <c r="B593" s="163" t="s">
        <v>26</v>
      </c>
      <c r="C593" s="163" t="s">
        <v>183</v>
      </c>
      <c r="D593" s="163" t="s">
        <v>313</v>
      </c>
      <c r="E593" s="163">
        <v>88</v>
      </c>
      <c r="F593" s="164">
        <v>0</v>
      </c>
      <c r="G593" s="165">
        <v>0</v>
      </c>
      <c r="H593" s="165">
        <v>0</v>
      </c>
      <c r="I593" s="165">
        <v>0</v>
      </c>
      <c r="J593" s="165">
        <v>0</v>
      </c>
      <c r="K593" s="165">
        <v>0</v>
      </c>
      <c r="L593" s="165">
        <v>0</v>
      </c>
      <c r="M593" s="165">
        <v>0</v>
      </c>
      <c r="N593" s="165">
        <v>0</v>
      </c>
      <c r="O593" s="165">
        <v>0</v>
      </c>
      <c r="P593" s="165">
        <v>15038.580330000001</v>
      </c>
      <c r="Q593" s="165">
        <v>0</v>
      </c>
      <c r="R593" s="166">
        <v>15038.580330000001</v>
      </c>
    </row>
    <row r="594" spans="1:28" ht="13.2">
      <c r="A594" s="163" t="s">
        <v>314</v>
      </c>
      <c r="B594" s="163" t="s">
        <v>16</v>
      </c>
      <c r="C594" s="163" t="s">
        <v>16</v>
      </c>
      <c r="D594" s="163" t="s">
        <v>150</v>
      </c>
      <c r="E594" s="163">
        <v>1</v>
      </c>
      <c r="F594" s="164">
        <v>0</v>
      </c>
      <c r="G594" s="165">
        <v>0</v>
      </c>
      <c r="H594" s="165">
        <v>0</v>
      </c>
      <c r="I594" s="165">
        <v>0</v>
      </c>
      <c r="J594" s="165">
        <v>0</v>
      </c>
      <c r="K594" s="165">
        <v>0</v>
      </c>
      <c r="L594" s="165">
        <v>0</v>
      </c>
      <c r="M594" s="165">
        <v>0</v>
      </c>
      <c r="N594" s="165">
        <v>0</v>
      </c>
      <c r="O594" s="165">
        <v>0</v>
      </c>
      <c r="P594" s="165">
        <v>315619.94560000004</v>
      </c>
      <c r="Q594" s="165">
        <v>0</v>
      </c>
      <c r="R594" s="166">
        <v>315619.94560000004</v>
      </c>
    </row>
    <row r="595" spans="1:28" ht="13.2">
      <c r="A595" s="167"/>
      <c r="B595" s="167"/>
      <c r="C595" s="167"/>
      <c r="D595" s="167"/>
      <c r="E595" s="168">
        <v>2</v>
      </c>
      <c r="F595" s="169">
        <v>0</v>
      </c>
      <c r="G595" s="121">
        <v>0</v>
      </c>
      <c r="H595" s="121">
        <v>0</v>
      </c>
      <c r="I595" s="121">
        <v>4.3699999999999998E-3</v>
      </c>
      <c r="J595" s="121">
        <v>0</v>
      </c>
      <c r="K595" s="121">
        <v>4.3699999999999998E-3</v>
      </c>
      <c r="L595" s="121">
        <v>110750.14229</v>
      </c>
      <c r="M595" s="121">
        <v>20.588090000000001</v>
      </c>
      <c r="N595" s="121">
        <v>110770.73037999999</v>
      </c>
      <c r="O595" s="121">
        <v>110770.73475</v>
      </c>
      <c r="P595" s="121">
        <v>0</v>
      </c>
      <c r="Q595" s="121">
        <v>0</v>
      </c>
      <c r="R595" s="170">
        <v>0</v>
      </c>
    </row>
    <row r="596" spans="1:28" ht="13.2">
      <c r="A596" s="172" t="s">
        <v>315</v>
      </c>
      <c r="B596" s="173"/>
      <c r="C596" s="173"/>
      <c r="D596" s="173"/>
      <c r="E596" s="173"/>
      <c r="F596" s="174">
        <v>764.70391000000029</v>
      </c>
      <c r="G596" s="175">
        <v>91.848280000000003</v>
      </c>
      <c r="H596" s="175">
        <v>856.55219000000034</v>
      </c>
      <c r="I596" s="175">
        <v>1518497.4767500004</v>
      </c>
      <c r="J596" s="175">
        <v>38991.658040000024</v>
      </c>
      <c r="K596" s="175">
        <v>1557489.1347900005</v>
      </c>
      <c r="L596" s="175">
        <v>4203510.4227799987</v>
      </c>
      <c r="M596" s="175">
        <v>95694.484450000033</v>
      </c>
      <c r="N596" s="175">
        <v>4299204.9072299972</v>
      </c>
      <c r="O596" s="175">
        <v>5857550.5942100016</v>
      </c>
      <c r="P596" s="175">
        <v>9792040.7684599943</v>
      </c>
      <c r="Q596" s="175">
        <v>309420.83026999998</v>
      </c>
      <c r="R596" s="176">
        <v>10101461.59872999</v>
      </c>
    </row>
    <row r="597" spans="1:28" ht="13.2">
      <c r="A597" s="26" t="s">
        <v>38</v>
      </c>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row>
    <row r="598" spans="1:28" ht="13.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row>
    <row r="599" spans="1:28" ht="13.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row>
    <row r="600" spans="1:28" ht="13.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row>
    <row r="601" spans="1:28" ht="13.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row>
    <row r="602" spans="1:28" ht="13.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row>
    <row r="603" spans="1:28" ht="13.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row>
    <row r="604" spans="1:28" ht="13.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row>
    <row r="605" spans="1:28" ht="13.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row>
    <row r="606" spans="1:28" ht="13.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row>
    <row r="607" spans="1:28" ht="13.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row>
    <row r="608" spans="1:28" ht="13.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row>
    <row r="609" spans="1:28" ht="13.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row>
    <row r="610" spans="1:28" ht="13.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row>
    <row r="611" spans="1:28" ht="13.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row>
    <row r="612" spans="1:28" ht="13.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row>
    <row r="613" spans="1:28" ht="13.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row>
    <row r="614" spans="1:28" ht="13.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row>
    <row r="615" spans="1:28" ht="13.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row>
    <row r="616" spans="1:28" ht="13.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row>
    <row r="617" spans="1:28" ht="13.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row>
    <row r="618" spans="1:28" ht="13.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row>
    <row r="619" spans="1:28" ht="13.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row>
    <row r="620" spans="1:28" ht="13.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row>
    <row r="621" spans="1:28" ht="13.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row>
    <row r="622" spans="1:28" ht="13.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row>
    <row r="623" spans="1:28" ht="13.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row>
    <row r="624" spans="1:28" ht="13.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row>
    <row r="625" spans="1:28" ht="13.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row>
    <row r="626" spans="1:28" ht="13.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row>
    <row r="627" spans="1:28" ht="13.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row>
    <row r="628" spans="1:28" ht="13.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row>
    <row r="629" spans="1:28" ht="13.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row>
    <row r="630" spans="1:28" ht="13.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row>
    <row r="631" spans="1:28" ht="13.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row>
    <row r="632" spans="1:28" ht="13.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row>
    <row r="633" spans="1:28" ht="13.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row>
    <row r="634" spans="1:28" ht="13.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row>
    <row r="635" spans="1:28" ht="13.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row>
    <row r="636" spans="1:28" ht="13.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row>
    <row r="637" spans="1:28" ht="13.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row>
    <row r="638" spans="1:28" ht="13.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row>
    <row r="639" spans="1:28" ht="13.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row>
    <row r="640" spans="1:28" ht="13.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row>
    <row r="641" spans="1:28" ht="13.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row>
    <row r="642" spans="1:28" ht="13.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row>
    <row r="643" spans="1:28" ht="13.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row>
    <row r="644" spans="1:28" ht="13.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row>
    <row r="645" spans="1:28" ht="13.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row>
    <row r="646" spans="1:28" ht="13.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row>
    <row r="647" spans="1:28" ht="13.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row>
    <row r="648" spans="1:28" ht="13.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row>
    <row r="649" spans="1:28" ht="13.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row>
    <row r="650" spans="1:28" ht="13.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row>
    <row r="651" spans="1:28" ht="13.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row>
    <row r="652" spans="1:28" ht="13.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row>
    <row r="653" spans="1:28" ht="13.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row>
    <row r="654" spans="1:28" ht="13.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row>
    <row r="655" spans="1:28" ht="13.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row>
    <row r="656" spans="1:28" ht="13.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row>
    <row r="657" spans="1:28" ht="13.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row>
    <row r="658" spans="1:28" ht="13.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row>
    <row r="659" spans="1:28" ht="13.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row>
    <row r="660" spans="1:28" ht="13.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row>
    <row r="661" spans="1:28" ht="13.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row>
    <row r="662" spans="1:28" ht="13.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row>
    <row r="663" spans="1:28" ht="13.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row>
    <row r="664" spans="1:28" ht="13.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row>
    <row r="665" spans="1:28" ht="13.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row>
    <row r="666" spans="1:28" ht="13.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row>
    <row r="667" spans="1:28" ht="13.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row>
    <row r="668" spans="1:28" ht="13.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row>
    <row r="669" spans="1:28" ht="13.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row>
    <row r="670" spans="1:28" ht="13.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row>
    <row r="671" spans="1:28" ht="13.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row>
    <row r="672" spans="1:28" ht="13.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row>
    <row r="673" spans="1:28" ht="13.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row>
    <row r="674" spans="1:28" ht="13.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row>
    <row r="675" spans="1:28" ht="13.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row>
    <row r="676" spans="1:28" ht="13.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row>
    <row r="677" spans="1:28" ht="13.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row>
    <row r="678" spans="1:28" ht="13.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row>
    <row r="679" spans="1:28" ht="13.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row>
    <row r="680" spans="1:28" ht="13.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row>
    <row r="681" spans="1:28" ht="13.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row>
    <row r="682" spans="1:28" ht="13.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row>
    <row r="683" spans="1:28" ht="13.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row>
    <row r="684" spans="1:28" ht="13.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row>
    <row r="685" spans="1:28" ht="13.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row>
    <row r="686" spans="1:28" ht="13.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row>
    <row r="687" spans="1:28" ht="13.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row>
    <row r="688" spans="1:28" ht="13.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row>
    <row r="689" spans="1:28" ht="13.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row>
    <row r="690" spans="1:28" ht="13.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row>
    <row r="691" spans="1:28" ht="13.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row>
    <row r="692" spans="1:28" ht="13.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row>
    <row r="693" spans="1:28" ht="13.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row>
    <row r="694" spans="1:28" ht="13.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row>
    <row r="695" spans="1:28" ht="13.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row>
    <row r="696" spans="1:28" ht="13.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row>
    <row r="697" spans="1:28" ht="13.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row>
    <row r="698" spans="1:28" ht="13.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row>
    <row r="699" spans="1:28" ht="13.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row>
    <row r="700" spans="1:28" ht="13.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row>
    <row r="701" spans="1:28" ht="13.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row>
    <row r="702" spans="1:28" ht="13.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row>
    <row r="703" spans="1:28" ht="13.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row>
    <row r="704" spans="1:28" ht="13.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row>
    <row r="705" spans="1:28" ht="13.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row>
    <row r="706" spans="1:28" ht="13.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row>
    <row r="707" spans="1:28" ht="13.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row>
    <row r="708" spans="1:28" ht="13.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row>
    <row r="709" spans="1:28" ht="13.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row>
    <row r="710" spans="1:28" ht="13.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row>
    <row r="711" spans="1:28" ht="13.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row>
    <row r="712" spans="1:28" ht="13.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row>
    <row r="713" spans="1:28" ht="13.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row>
    <row r="714" spans="1:28" ht="13.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row>
    <row r="715" spans="1:28" ht="13.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row>
    <row r="716" spans="1:28" ht="13.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row>
    <row r="717" spans="1:28" ht="13.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row>
    <row r="718" spans="1:28" ht="13.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row>
    <row r="719" spans="1:28" ht="13.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3.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3.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3.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2">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2">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2">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2">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2">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2">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2">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2">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2">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2">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2">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2">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2">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2">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2">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2">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2">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2">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2">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2">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2">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2">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2">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2">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2">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2">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2">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2">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2">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2">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2">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2">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2">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2">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2">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2">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2">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2">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2">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2">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2">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2">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2">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2">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2">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2">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2">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2">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2">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2">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2">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2">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2">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2">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2">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2">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2">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2">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2">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2">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2">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2">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2">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2">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2">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2">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2">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2">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2">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2">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2">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2">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2">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2">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2">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2">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2">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2">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2">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2">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2">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2">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2">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2">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2">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2">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2">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2">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2">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2">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2">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2">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2">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2">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2">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2">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2">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2">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2">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2">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2">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2">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2">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2">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2">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2">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2">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2">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2">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2">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2">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2">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2">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2">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2">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2">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2">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2">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2">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2">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2">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2">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2">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2">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2">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2">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2">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2">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2">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2">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2">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2">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2">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2">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2">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2">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2">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2">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2">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2">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2">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2">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2">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2">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2">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2">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2">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2">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2">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2">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2">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2">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2">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2">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2">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2">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2">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2">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2">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2">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2">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2">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2">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2">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2">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2">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2">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2">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2">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2">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2">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2">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2">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2">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2">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2">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2">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2">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2">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2">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2">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2">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2">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2">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2">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2">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2">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2">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2">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2">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2">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2">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2">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2">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2">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2">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2">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2">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2">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2">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2">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2">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2">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2">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2">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2">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2">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2">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2">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2">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2">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2">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2">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2">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2">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2">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2">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2">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2">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2">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2">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2">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2">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2">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2">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2">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2">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2">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2">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2">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2">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2">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2">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2">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2">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2">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2">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2">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2">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2">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2">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2">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2">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2">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2">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2">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2">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2">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2">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2">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2">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2">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2">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2">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2">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2">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2">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2">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2">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2">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2">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2">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2">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2">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2">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2">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2">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2">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2">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2">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2">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2">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2">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2">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2">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2">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2">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2">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2">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2">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2">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2">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2">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2">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2">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2">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2">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2">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2">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2">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2">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2">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2">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2">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2">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2">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2">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2">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2">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2">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2">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2">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2">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2">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2">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2">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2">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2">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2">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2">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2">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2">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2">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2">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2">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2">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2">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2">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2">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2">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2">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2">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2">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2">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2">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2">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2">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2">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2">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2">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2">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2">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2">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2">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2">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2">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2">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2">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2">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2">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2">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2">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2">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2">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2">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2">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2">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2">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2">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2">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2">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2">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2">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2">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2">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2">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2">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2">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2">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2">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2">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45E9DBE0-EC78-4F05-A3A1-8F1527B84F47}"/>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B6A4-6ABF-4538-A6B4-53192CE13AA7}">
  <dimension ref="A1:AB24"/>
  <sheetViews>
    <sheetView showGridLines="0" zoomScaleNormal="100" workbookViewId="0"/>
  </sheetViews>
  <sheetFormatPr baseColWidth="10" defaultColWidth="11.44140625" defaultRowHeight="13.2"/>
  <cols>
    <col min="1" max="1" width="18.44140625" style="7" customWidth="1"/>
    <col min="2" max="4" width="4.44140625" style="7" customWidth="1"/>
    <col min="5" max="5" width="4.88671875" style="7" customWidth="1"/>
    <col min="6" max="6" width="5.109375" style="7" customWidth="1"/>
    <col min="7" max="7" width="5" style="7" customWidth="1"/>
    <col min="8" max="8" width="4.88671875" style="7" customWidth="1"/>
    <col min="9" max="9" width="5.109375" style="7" customWidth="1"/>
    <col min="10" max="11" width="4.44140625" style="7" customWidth="1"/>
    <col min="12" max="13" width="5.44140625" style="7" customWidth="1"/>
    <col min="14" max="14" width="4.88671875" style="7" customWidth="1"/>
    <col min="15" max="15" width="5" style="7" customWidth="1"/>
    <col min="16" max="16" width="5.88671875" style="7" customWidth="1"/>
    <col min="17" max="18" width="4.88671875" style="7" customWidth="1"/>
    <col min="19" max="20" width="4.44140625" style="7" customWidth="1"/>
    <col min="21" max="21" width="5" style="7" customWidth="1"/>
    <col min="22" max="22" width="5.109375" style="7" bestFit="1" customWidth="1"/>
    <col min="23" max="23" width="5.109375" style="7" customWidth="1"/>
    <col min="24" max="26" width="4.44140625" style="7" customWidth="1"/>
    <col min="27" max="27" width="8.44140625" style="7" bestFit="1" customWidth="1"/>
    <col min="28" max="16384" width="11.44140625" style="7"/>
  </cols>
  <sheetData>
    <row r="1" spans="1:28" s="69" customFormat="1" ht="20.25" customHeight="1">
      <c r="A1" s="1216" t="s">
        <v>1029</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63</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15" customHeight="1">
      <c r="A3" s="72">
        <v>45688</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4" customHeight="1" thickBot="1"/>
    <row r="6" spans="1:28" s="76" customFormat="1" ht="82.5" customHeight="1">
      <c r="A6" s="9" t="s">
        <v>1</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2.9375677989331117</v>
      </c>
      <c r="D9" s="86">
        <v>0.2282603906255975</v>
      </c>
      <c r="E9" s="86">
        <v>4.5636306210201596</v>
      </c>
      <c r="F9" s="86">
        <v>0.72906891775247051</v>
      </c>
      <c r="G9" s="86">
        <v>2.5318635251478794</v>
      </c>
      <c r="H9" s="86">
        <v>2.2638667138881723</v>
      </c>
      <c r="I9" s="86">
        <v>1.1891422304253598</v>
      </c>
      <c r="J9" s="86">
        <v>0.13928461123325853</v>
      </c>
      <c r="K9" s="86">
        <v>2.0159055911381909</v>
      </c>
      <c r="L9" s="86">
        <v>4.2394713487549334</v>
      </c>
      <c r="M9" s="86">
        <v>2.6890063302897711</v>
      </c>
      <c r="N9" s="86">
        <v>6.2659829793690465</v>
      </c>
      <c r="O9" s="86">
        <v>5.6257567398063602</v>
      </c>
      <c r="P9" s="86">
        <v>45.211311888458908</v>
      </c>
      <c r="Q9" s="86">
        <v>2.6190460963426432</v>
      </c>
      <c r="R9" s="86">
        <v>0.68873557394959317</v>
      </c>
      <c r="S9" s="86">
        <v>0.61975415366753661</v>
      </c>
      <c r="T9" s="86">
        <v>0.34621492447671764</v>
      </c>
      <c r="U9" s="86">
        <v>6.1370575008164865</v>
      </c>
      <c r="V9" s="86">
        <v>1.2993226871276138</v>
      </c>
      <c r="W9" s="86">
        <v>2.8183666660016886</v>
      </c>
      <c r="X9" s="86">
        <v>1.4358938050887415</v>
      </c>
      <c r="Y9" s="86">
        <v>1.3786548544151198</v>
      </c>
      <c r="Z9" s="86">
        <v>2.026834051270638</v>
      </c>
      <c r="AA9" s="87">
        <v>2337319.2280000001</v>
      </c>
      <c r="AB9" s="88"/>
    </row>
    <row r="10" spans="1:28" s="21" customFormat="1" ht="18" customHeight="1">
      <c r="A10" s="21" t="s">
        <v>29</v>
      </c>
      <c r="B10" s="86">
        <v>2.0474327721972059</v>
      </c>
      <c r="C10" s="86">
        <v>2.4882313060153596</v>
      </c>
      <c r="D10" s="86">
        <v>1.6129340728872164</v>
      </c>
      <c r="E10" s="86">
        <v>9.1692139021656391</v>
      </c>
      <c r="F10" s="86">
        <v>1.0318087870838322</v>
      </c>
      <c r="G10" s="86">
        <v>9.0957756368233085</v>
      </c>
      <c r="H10" s="86">
        <v>0.70418322514619014</v>
      </c>
      <c r="I10" s="86">
        <v>3.6041838201693386</v>
      </c>
      <c r="J10" s="86">
        <v>2.7734887638926646</v>
      </c>
      <c r="K10" s="86">
        <v>3.9618851093371834</v>
      </c>
      <c r="L10" s="86">
        <v>0.72224000182410575</v>
      </c>
      <c r="M10" s="86">
        <v>11.453381265571666</v>
      </c>
      <c r="N10" s="86">
        <v>9.4411729158337252</v>
      </c>
      <c r="O10" s="86">
        <v>2.0582819701467194</v>
      </c>
      <c r="P10" s="86">
        <v>13.318052828671323</v>
      </c>
      <c r="Q10" s="86">
        <v>0.77454731912105246</v>
      </c>
      <c r="R10" s="86">
        <v>1.332149413923096</v>
      </c>
      <c r="S10" s="86">
        <v>1.3644861860292004</v>
      </c>
      <c r="T10" s="86">
        <v>3.3095185335944488</v>
      </c>
      <c r="U10" s="86">
        <v>8.2234514512879571</v>
      </c>
      <c r="V10" s="86">
        <v>3.047730193289758</v>
      </c>
      <c r="W10" s="86">
        <v>3.0972068635372922</v>
      </c>
      <c r="X10" s="86">
        <v>1.7698306468899929</v>
      </c>
      <c r="Y10" s="86">
        <v>0.40908099941535631</v>
      </c>
      <c r="Z10" s="86">
        <v>3.1897320151463679</v>
      </c>
      <c r="AA10" s="87">
        <v>2320918.11</v>
      </c>
      <c r="AB10" s="88"/>
    </row>
    <row r="11" spans="1:28" s="21" customFormat="1" ht="18" customHeight="1">
      <c r="A11" s="21" t="s">
        <v>30</v>
      </c>
      <c r="B11" s="86">
        <v>0.2243787922501071</v>
      </c>
      <c r="C11" s="86">
        <v>2.1039583405476505</v>
      </c>
      <c r="D11" s="86">
        <v>0.37491214734116024</v>
      </c>
      <c r="E11" s="86">
        <v>2.8391556372296174</v>
      </c>
      <c r="F11" s="86">
        <v>0.87331566844954822</v>
      </c>
      <c r="G11" s="86">
        <v>4.2851374728476985</v>
      </c>
      <c r="H11" s="86">
        <v>0.67481121093427732</v>
      </c>
      <c r="I11" s="86">
        <v>1.0950400892303174</v>
      </c>
      <c r="J11" s="86">
        <v>0.14379064401048888</v>
      </c>
      <c r="K11" s="86">
        <v>1.8159674572073712</v>
      </c>
      <c r="L11" s="86">
        <v>4.0169486697883663</v>
      </c>
      <c r="M11" s="86">
        <v>3.4660510403387343</v>
      </c>
      <c r="N11" s="86">
        <v>6.0152837132654717</v>
      </c>
      <c r="O11" s="86">
        <v>5.5139957213269968</v>
      </c>
      <c r="P11" s="86">
        <v>42.783079592442476</v>
      </c>
      <c r="Q11" s="86">
        <v>4.5090539130400442</v>
      </c>
      <c r="R11" s="86">
        <v>1.5562181942043958</v>
      </c>
      <c r="S11" s="86">
        <v>0.57056435716543275</v>
      </c>
      <c r="T11" s="86">
        <v>0.45934430843094182</v>
      </c>
      <c r="U11" s="86">
        <v>7.4781801590446175</v>
      </c>
      <c r="V11" s="86">
        <v>0.94807219756274508</v>
      </c>
      <c r="W11" s="86">
        <v>4.9019320369730179</v>
      </c>
      <c r="X11" s="86">
        <v>0.51470020066663791</v>
      </c>
      <c r="Y11" s="86">
        <v>1.4331311862255436</v>
      </c>
      <c r="Z11" s="86">
        <v>1.4029772494763448</v>
      </c>
      <c r="AA11" s="87">
        <v>1300307.828</v>
      </c>
      <c r="AB11" s="88"/>
    </row>
    <row r="12" spans="1:28" s="21" customFormat="1" ht="18" customHeight="1">
      <c r="A12" s="21" t="s">
        <v>31</v>
      </c>
      <c r="B12" s="86" t="s">
        <v>67</v>
      </c>
      <c r="C12" s="86" t="s">
        <v>67</v>
      </c>
      <c r="D12" s="86" t="s">
        <v>67</v>
      </c>
      <c r="E12" s="86" t="s">
        <v>67</v>
      </c>
      <c r="F12" s="86" t="s">
        <v>67</v>
      </c>
      <c r="G12" s="86" t="s">
        <v>67</v>
      </c>
      <c r="H12" s="86">
        <v>2.2623372411630527</v>
      </c>
      <c r="I12" s="86" t="s">
        <v>67</v>
      </c>
      <c r="J12" s="86" t="s">
        <v>67</v>
      </c>
      <c r="K12" s="86" t="s">
        <v>67</v>
      </c>
      <c r="L12" s="86">
        <v>9.9089656905059389</v>
      </c>
      <c r="M12" s="86">
        <v>7.5078364170406777</v>
      </c>
      <c r="N12" s="86">
        <v>2.9436448617992292</v>
      </c>
      <c r="O12" s="86">
        <v>4.5254783571923332</v>
      </c>
      <c r="P12" s="86">
        <v>66.407029590648165</v>
      </c>
      <c r="Q12" s="86" t="s">
        <v>67</v>
      </c>
      <c r="R12" s="86" t="s">
        <v>67</v>
      </c>
      <c r="S12" s="86" t="s">
        <v>67</v>
      </c>
      <c r="T12" s="86" t="s">
        <v>67</v>
      </c>
      <c r="U12" s="86">
        <v>6.4447078416505956</v>
      </c>
      <c r="V12" s="86" t="s">
        <v>67</v>
      </c>
      <c r="W12" s="86" t="s">
        <v>67</v>
      </c>
      <c r="X12" s="86" t="s">
        <v>67</v>
      </c>
      <c r="Y12" s="86" t="s">
        <v>67</v>
      </c>
      <c r="Z12" s="86" t="s">
        <v>67</v>
      </c>
      <c r="AA12" s="87">
        <v>209112.14799999999</v>
      </c>
      <c r="AB12" s="88"/>
    </row>
    <row r="13" spans="1:28" s="21" customFormat="1" ht="18" customHeight="1">
      <c r="A13" s="89" t="s">
        <v>32</v>
      </c>
      <c r="B13" s="86" t="s">
        <v>67</v>
      </c>
      <c r="C13" s="86">
        <v>1.6440684082853176</v>
      </c>
      <c r="D13" s="86" t="s">
        <v>67</v>
      </c>
      <c r="E13" s="86">
        <v>2.9424252787307821</v>
      </c>
      <c r="F13" s="86" t="s">
        <v>67</v>
      </c>
      <c r="G13" s="86">
        <v>1.8143976237264647</v>
      </c>
      <c r="H13" s="86">
        <v>1.9643841098966057</v>
      </c>
      <c r="I13" s="86">
        <v>2.0409973488065893</v>
      </c>
      <c r="J13" s="86" t="s">
        <v>67</v>
      </c>
      <c r="K13" s="86">
        <v>1.5333626483320093</v>
      </c>
      <c r="L13" s="86">
        <v>2.7620513532315845</v>
      </c>
      <c r="M13" s="86">
        <v>2.5437211371384527</v>
      </c>
      <c r="N13" s="86">
        <v>5.3040969045204678</v>
      </c>
      <c r="O13" s="86">
        <v>3.4781555456384528</v>
      </c>
      <c r="P13" s="86">
        <v>63.539965844358647</v>
      </c>
      <c r="Q13" s="86" t="s">
        <v>67</v>
      </c>
      <c r="R13" s="86" t="s">
        <v>67</v>
      </c>
      <c r="S13" s="86">
        <v>0.73460804834453386</v>
      </c>
      <c r="T13" s="86" t="s">
        <v>67</v>
      </c>
      <c r="U13" s="86">
        <v>5.6669694640853665</v>
      </c>
      <c r="V13" s="86">
        <v>1.2775947190380736</v>
      </c>
      <c r="W13" s="86">
        <v>0.51312405113626747</v>
      </c>
      <c r="X13" s="86">
        <v>0.93212262570158633</v>
      </c>
      <c r="Y13" s="86">
        <v>0.31978109116140202</v>
      </c>
      <c r="Z13" s="86">
        <v>0.98817379786739246</v>
      </c>
      <c r="AA13" s="87">
        <v>1521855.774</v>
      </c>
      <c r="AB13" s="88"/>
    </row>
    <row r="14" spans="1:28" s="21" customFormat="1" ht="18" customHeight="1">
      <c r="A14" s="21" t="s">
        <v>33</v>
      </c>
      <c r="B14" s="86" t="s">
        <v>67</v>
      </c>
      <c r="C14" s="86" t="s">
        <v>67</v>
      </c>
      <c r="D14" s="86" t="s">
        <v>67</v>
      </c>
      <c r="E14" s="86" t="s">
        <v>67</v>
      </c>
      <c r="F14" s="86" t="s">
        <v>67</v>
      </c>
      <c r="G14" s="86" t="s">
        <v>67</v>
      </c>
      <c r="H14" s="86" t="s">
        <v>67</v>
      </c>
      <c r="I14" s="86" t="s">
        <v>67</v>
      </c>
      <c r="J14" s="86" t="s">
        <v>67</v>
      </c>
      <c r="K14" s="86" t="s">
        <v>67</v>
      </c>
      <c r="L14" s="86" t="s">
        <v>67</v>
      </c>
      <c r="M14" s="86" t="s">
        <v>67</v>
      </c>
      <c r="N14" s="86" t="s">
        <v>67</v>
      </c>
      <c r="O14" s="86" t="s">
        <v>67</v>
      </c>
      <c r="P14" s="86">
        <v>100</v>
      </c>
      <c r="Q14" s="86" t="s">
        <v>67</v>
      </c>
      <c r="R14" s="86" t="s">
        <v>67</v>
      </c>
      <c r="S14" s="86" t="s">
        <v>67</v>
      </c>
      <c r="T14" s="86" t="s">
        <v>67</v>
      </c>
      <c r="U14" s="86" t="s">
        <v>67</v>
      </c>
      <c r="V14" s="86" t="s">
        <v>67</v>
      </c>
      <c r="W14" s="86" t="s">
        <v>67</v>
      </c>
      <c r="X14" s="86" t="s">
        <v>67</v>
      </c>
      <c r="Y14" s="86" t="s">
        <v>67</v>
      </c>
      <c r="Z14" s="86" t="s">
        <v>67</v>
      </c>
      <c r="AA14" s="87">
        <v>1565426.996</v>
      </c>
      <c r="AB14" s="88"/>
    </row>
    <row r="15" spans="1:28" s="21" customFormat="1" ht="18" customHeight="1">
      <c r="A15" s="21" t="s">
        <v>34</v>
      </c>
      <c r="B15" s="86" t="s">
        <v>67</v>
      </c>
      <c r="C15" s="86" t="s">
        <v>67</v>
      </c>
      <c r="D15" s="86">
        <v>4.3289411382785037</v>
      </c>
      <c r="E15" s="86">
        <v>4.7428826973412681</v>
      </c>
      <c r="F15" s="86">
        <v>6.0695242358444732</v>
      </c>
      <c r="G15" s="86" t="s">
        <v>67</v>
      </c>
      <c r="H15" s="86">
        <v>2.6377304748799992</v>
      </c>
      <c r="I15" s="86">
        <v>2.4175107219933651</v>
      </c>
      <c r="J15" s="86">
        <v>0.91364610595863949</v>
      </c>
      <c r="K15" s="86">
        <v>5.2387722240301846</v>
      </c>
      <c r="L15" s="86">
        <v>0.32828668921122472</v>
      </c>
      <c r="M15" s="86">
        <v>4.9197697426791853</v>
      </c>
      <c r="N15" s="86">
        <v>4.4047018943040754</v>
      </c>
      <c r="O15" s="86" t="s">
        <v>67</v>
      </c>
      <c r="P15" s="86">
        <v>63.998234075479075</v>
      </c>
      <c r="Q15" s="86" t="s">
        <v>67</v>
      </c>
      <c r="R15" s="86" t="s">
        <v>67</v>
      </c>
      <c r="S15" s="86" t="s">
        <v>67</v>
      </c>
      <c r="T15" s="86" t="s">
        <v>67</v>
      </c>
      <c r="U15" s="86" t="s">
        <v>67</v>
      </c>
      <c r="V15" s="86" t="s">
        <v>67</v>
      </c>
      <c r="W15" s="86" t="s">
        <v>67</v>
      </c>
      <c r="X15" s="86" t="s">
        <v>67</v>
      </c>
      <c r="Y15" s="86" t="s">
        <v>67</v>
      </c>
      <c r="Z15" s="86" t="s">
        <v>67</v>
      </c>
      <c r="AA15" s="87">
        <v>530901.51300000004</v>
      </c>
      <c r="AB15" s="88"/>
    </row>
    <row r="16" spans="1:28" s="21" customFormat="1" ht="18" customHeight="1">
      <c r="A16" s="21" t="s">
        <v>35</v>
      </c>
      <c r="B16" s="86" t="s">
        <v>67</v>
      </c>
      <c r="C16" s="86" t="s">
        <v>67</v>
      </c>
      <c r="D16" s="86" t="s">
        <v>67</v>
      </c>
      <c r="E16" s="86" t="s">
        <v>67</v>
      </c>
      <c r="F16" s="86" t="s">
        <v>67</v>
      </c>
      <c r="G16" s="86" t="s">
        <v>67</v>
      </c>
      <c r="H16" s="86" t="s">
        <v>67</v>
      </c>
      <c r="I16" s="86" t="s">
        <v>67</v>
      </c>
      <c r="J16" s="86" t="s">
        <v>67</v>
      </c>
      <c r="K16" s="86" t="s">
        <v>67</v>
      </c>
      <c r="L16" s="86" t="s">
        <v>67</v>
      </c>
      <c r="M16" s="86" t="s">
        <v>67</v>
      </c>
      <c r="N16" s="86" t="s">
        <v>67</v>
      </c>
      <c r="O16" s="86" t="s">
        <v>67</v>
      </c>
      <c r="P16" s="86">
        <v>100</v>
      </c>
      <c r="Q16" s="86" t="s">
        <v>67</v>
      </c>
      <c r="R16" s="86" t="s">
        <v>67</v>
      </c>
      <c r="S16" s="86" t="s">
        <v>67</v>
      </c>
      <c r="T16" s="86" t="s">
        <v>67</v>
      </c>
      <c r="U16" s="86" t="s">
        <v>67</v>
      </c>
      <c r="V16" s="86" t="s">
        <v>67</v>
      </c>
      <c r="W16" s="86" t="s">
        <v>67</v>
      </c>
      <c r="X16" s="86" t="s">
        <v>67</v>
      </c>
      <c r="Y16" s="86" t="s">
        <v>67</v>
      </c>
      <c r="Z16" s="86" t="s">
        <v>67</v>
      </c>
      <c r="AA16" s="87">
        <v>315619.94500000001</v>
      </c>
      <c r="AB16" s="88"/>
    </row>
    <row r="17" spans="1:28" s="93" customFormat="1" ht="30.75" customHeight="1" thickBot="1">
      <c r="A17" s="90" t="s">
        <v>36</v>
      </c>
      <c r="B17" s="91">
        <v>0.49930252954280863</v>
      </c>
      <c r="C17" s="91">
        <v>1.7699263839854353</v>
      </c>
      <c r="D17" s="91">
        <v>0.69918079385190024</v>
      </c>
      <c r="E17" s="91">
        <v>4.2207142820600767</v>
      </c>
      <c r="F17" s="91">
        <v>0.83717680504336656</v>
      </c>
      <c r="G17" s="91">
        <v>3.5006392741261405</v>
      </c>
      <c r="H17" s="91">
        <v>1.2538937704545488</v>
      </c>
      <c r="I17" s="91">
        <v>1.6787544386020097</v>
      </c>
      <c r="J17" s="91">
        <v>0.73599459534526035</v>
      </c>
      <c r="K17" s="91">
        <v>2.1168393614223788</v>
      </c>
      <c r="L17" s="91">
        <v>2.3024731919530779</v>
      </c>
      <c r="M17" s="91">
        <v>4.4971145027995396</v>
      </c>
      <c r="N17" s="91">
        <v>5.4849090173371273</v>
      </c>
      <c r="O17" s="91">
        <v>3.1021024600956699</v>
      </c>
      <c r="P17" s="91">
        <v>51.96091512279105</v>
      </c>
      <c r="Q17" s="91">
        <v>1.364393235839733</v>
      </c>
      <c r="R17" s="91">
        <v>0.66576180803520402</v>
      </c>
      <c r="S17" s="91">
        <v>0.64102613003840114</v>
      </c>
      <c r="T17" s="91">
        <v>0.89963469763413362</v>
      </c>
      <c r="U17" s="91">
        <v>5.2592521170437969</v>
      </c>
      <c r="V17" s="91">
        <v>1.3154101161255503</v>
      </c>
      <c r="W17" s="91">
        <v>2.0720474371925297</v>
      </c>
      <c r="X17" s="91">
        <v>0.94556605103986446</v>
      </c>
      <c r="Y17" s="91">
        <v>0.64564641194572192</v>
      </c>
      <c r="Z17" s="91">
        <v>1.5313254656946751</v>
      </c>
      <c r="AA17" s="92">
        <v>10101461.541999999</v>
      </c>
    </row>
    <row r="18" spans="1:28" ht="8.4"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6"/>
      <c r="AB18" s="94"/>
    </row>
    <row r="19" spans="1:28" ht="13.8">
      <c r="A19" s="26" t="s">
        <v>68</v>
      </c>
      <c r="B19" s="26"/>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94"/>
    </row>
    <row r="20" spans="1:28" ht="13.95" customHeight="1">
      <c r="A20" s="95" t="s">
        <v>38</v>
      </c>
      <c r="B20" s="96"/>
      <c r="C20" s="96"/>
      <c r="D20" s="96"/>
      <c r="E20" s="96"/>
      <c r="F20" s="96"/>
      <c r="G20" s="96"/>
      <c r="H20" s="96"/>
      <c r="I20" s="96"/>
      <c r="J20" s="96"/>
      <c r="K20" s="96"/>
      <c r="L20" s="96"/>
      <c r="M20" s="96"/>
      <c r="N20" s="96"/>
      <c r="O20" s="96"/>
      <c r="P20" s="96"/>
      <c r="Q20" s="15"/>
      <c r="R20" s="15"/>
      <c r="S20" s="15"/>
      <c r="T20" s="15"/>
      <c r="U20" s="15"/>
      <c r="V20" s="15"/>
      <c r="W20" s="15"/>
      <c r="X20" s="15"/>
      <c r="Y20" s="15"/>
      <c r="Z20" s="15"/>
      <c r="AA20" s="15"/>
      <c r="AB20" s="94"/>
    </row>
    <row r="21" spans="1:28" ht="13.8">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row>
    <row r="22" spans="1:28" ht="13.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ht="13.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ht="13.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sheetData>
  <mergeCells count="3">
    <mergeCell ref="A2:AA2"/>
    <mergeCell ref="A3:AA3"/>
    <mergeCell ref="A4:AA4"/>
  </mergeCells>
  <hyperlinks>
    <hyperlink ref="A1" location="Índice!A1" display="Volver al Índice" xr:uid="{F9B2E9E4-BF82-4A5D-AE86-3CF2B9A3D59B}"/>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0C0B6-8709-4549-9729-3495A3CACEE9}">
  <dimension ref="A1:AC21"/>
  <sheetViews>
    <sheetView showGridLines="0" workbookViewId="0"/>
  </sheetViews>
  <sheetFormatPr baseColWidth="10" defaultColWidth="11.44140625" defaultRowHeight="13.2"/>
  <cols>
    <col min="1" max="1" width="22.44140625" style="7" customWidth="1"/>
    <col min="2" max="2" width="5.44140625" style="7" customWidth="1"/>
    <col min="3" max="4" width="4.44140625" style="7" customWidth="1"/>
    <col min="5" max="5" width="5.88671875" style="7" customWidth="1"/>
    <col min="6" max="6" width="4.44140625" style="7" customWidth="1"/>
    <col min="7" max="7" width="7.44140625" style="7" customWidth="1"/>
    <col min="8" max="8" width="4.44140625" style="7" customWidth="1"/>
    <col min="9" max="9" width="5" style="7" customWidth="1"/>
    <col min="10" max="12" width="4.44140625" style="7" customWidth="1"/>
    <col min="13" max="14" width="5.44140625" style="7" bestFit="1" customWidth="1"/>
    <col min="15" max="15" width="4.44140625" style="7" customWidth="1"/>
    <col min="16" max="16" width="5.88671875" style="7" customWidth="1"/>
    <col min="17" max="26" width="4.44140625" style="7" customWidth="1"/>
    <col min="27" max="27" width="9.109375" style="7" bestFit="1" customWidth="1"/>
    <col min="28" max="28" width="11.44140625" style="7"/>
    <col min="29" max="29" width="12.109375" style="7" bestFit="1" customWidth="1"/>
    <col min="30" max="16384" width="11.44140625" style="7"/>
  </cols>
  <sheetData>
    <row r="1" spans="1:29" s="1" customFormat="1" ht="18" customHeight="1">
      <c r="A1" s="1216" t="s">
        <v>1029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9" s="363" customFormat="1" ht="28.2">
      <c r="A2" s="362" t="s">
        <v>373</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row>
    <row r="3" spans="1:29" s="364" customFormat="1" ht="18" customHeight="1">
      <c r="A3" s="100">
        <v>45688</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5" customFormat="1" ht="18" customHeight="1">
      <c r="A4" s="203" t="s">
        <v>64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row>
    <row r="5" spans="1:29" ht="7.5" customHeight="1" thickBot="1"/>
    <row r="6" spans="1:29" ht="102.15" customHeight="1">
      <c r="A6" s="9" t="s">
        <v>1</v>
      </c>
      <c r="B6" s="366" t="s">
        <v>2</v>
      </c>
      <c r="C6" s="366" t="s">
        <v>3</v>
      </c>
      <c r="D6" s="366" t="s">
        <v>4</v>
      </c>
      <c r="E6" s="366" t="s">
        <v>5</v>
      </c>
      <c r="F6" s="366" t="s">
        <v>6</v>
      </c>
      <c r="G6" s="366" t="s">
        <v>7</v>
      </c>
      <c r="H6" s="366" t="s">
        <v>8</v>
      </c>
      <c r="I6" s="366" t="s">
        <v>9</v>
      </c>
      <c r="J6" s="366" t="s">
        <v>10</v>
      </c>
      <c r="K6" s="366" t="s">
        <v>11</v>
      </c>
      <c r="L6" s="366" t="s">
        <v>12</v>
      </c>
      <c r="M6" s="366" t="s">
        <v>13</v>
      </c>
      <c r="N6" s="366" t="s">
        <v>14</v>
      </c>
      <c r="O6" s="366" t="s">
        <v>15</v>
      </c>
      <c r="P6" s="366" t="s">
        <v>16</v>
      </c>
      <c r="Q6" s="366" t="s">
        <v>17</v>
      </c>
      <c r="R6" s="366" t="s">
        <v>18</v>
      </c>
      <c r="S6" s="366" t="s">
        <v>19</v>
      </c>
      <c r="T6" s="366" t="s">
        <v>20</v>
      </c>
      <c r="U6" s="366" t="s">
        <v>21</v>
      </c>
      <c r="V6" s="366" t="s">
        <v>22</v>
      </c>
      <c r="W6" s="366" t="s">
        <v>23</v>
      </c>
      <c r="X6" s="366" t="s">
        <v>24</v>
      </c>
      <c r="Y6" s="366" t="s">
        <v>25</v>
      </c>
      <c r="Z6" s="366" t="s">
        <v>26</v>
      </c>
      <c r="AA6" s="367" t="s">
        <v>374</v>
      </c>
    </row>
    <row r="7" spans="1:29" ht="4.6500000000000004" customHeight="1">
      <c r="A7" s="368"/>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70"/>
    </row>
    <row r="8" spans="1:29" ht="7.5" customHeight="1">
      <c r="A8" s="82"/>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2"/>
    </row>
    <row r="9" spans="1:29" s="21" customFormat="1" ht="20.100000000000001" customHeight="1">
      <c r="A9" s="85" t="s">
        <v>28</v>
      </c>
      <c r="B9" s="373" t="s">
        <v>67</v>
      </c>
      <c r="C9" s="373">
        <v>0.73746325252001088</v>
      </c>
      <c r="D9" s="373">
        <v>9.4442179048784977E-2</v>
      </c>
      <c r="E9" s="373">
        <v>1.6812199538719395</v>
      </c>
      <c r="F9" s="373">
        <v>0.33787006356808613</v>
      </c>
      <c r="G9" s="373">
        <v>0.59497523834647681</v>
      </c>
      <c r="H9" s="373">
        <v>1.8240138102092476</v>
      </c>
      <c r="I9" s="373">
        <v>0.55977796244699973</v>
      </c>
      <c r="J9" s="373">
        <v>5.9200664837894199E-2</v>
      </c>
      <c r="K9" s="373">
        <v>0.52341080240946969</v>
      </c>
      <c r="L9" s="373">
        <v>0.73254682180289499</v>
      </c>
      <c r="M9" s="373">
        <v>0.82006869419052553</v>
      </c>
      <c r="N9" s="373">
        <v>2.2464676846177385</v>
      </c>
      <c r="O9" s="373">
        <v>0.89381021300977315</v>
      </c>
      <c r="P9" s="373">
        <v>85.016850823171481</v>
      </c>
      <c r="Q9" s="373">
        <v>0.34363714520305327</v>
      </c>
      <c r="R9" s="373">
        <v>0.2420077151599164</v>
      </c>
      <c r="S9" s="373">
        <v>0.30443666080964443</v>
      </c>
      <c r="T9" s="373">
        <v>0.20575485735403912</v>
      </c>
      <c r="U9" s="373">
        <v>1.0421545028191248</v>
      </c>
      <c r="V9" s="373">
        <v>0.42271165224472873</v>
      </c>
      <c r="W9" s="373">
        <v>0.29191801576624887</v>
      </c>
      <c r="X9" s="373">
        <v>0.53297942960525724</v>
      </c>
      <c r="Y9" s="373">
        <v>0.14223007691995779</v>
      </c>
      <c r="Z9" s="373">
        <v>0.35005178006671439</v>
      </c>
      <c r="AA9" s="87">
        <v>1254568.6810000001</v>
      </c>
      <c r="AB9" s="374"/>
      <c r="AC9" s="374"/>
    </row>
    <row r="10" spans="1:29" s="21" customFormat="1" ht="20.100000000000001" customHeight="1">
      <c r="A10" s="21" t="s">
        <v>29</v>
      </c>
      <c r="B10" s="373">
        <v>0.2648462081230249</v>
      </c>
      <c r="C10" s="373">
        <v>1.1572251495969164</v>
      </c>
      <c r="D10" s="373">
        <v>0.51323954431886643</v>
      </c>
      <c r="E10" s="373">
        <v>11.275828493469522</v>
      </c>
      <c r="F10" s="373">
        <v>0.17115046501579001</v>
      </c>
      <c r="G10" s="373">
        <v>2.1037437010220468</v>
      </c>
      <c r="H10" s="373">
        <v>0.70083190743130275</v>
      </c>
      <c r="I10" s="373">
        <v>0.52478327005534342</v>
      </c>
      <c r="J10" s="373">
        <v>0.97317491578529003</v>
      </c>
      <c r="K10" s="373">
        <v>0.92341560019153068</v>
      </c>
      <c r="L10" s="373">
        <v>0.35967293776504544</v>
      </c>
      <c r="M10" s="373">
        <v>7.0226391791753811</v>
      </c>
      <c r="N10" s="373">
        <v>15.725102179738592</v>
      </c>
      <c r="O10" s="373">
        <v>1.2300300053108442</v>
      </c>
      <c r="P10" s="373">
        <v>48.371732629453739</v>
      </c>
      <c r="Q10" s="373">
        <v>0.35824007789192674</v>
      </c>
      <c r="R10" s="373">
        <v>0.30329634035839587</v>
      </c>
      <c r="S10" s="373">
        <v>0.79537920738840506</v>
      </c>
      <c r="T10" s="373">
        <v>1.7349241065038823</v>
      </c>
      <c r="U10" s="373">
        <v>2.0874212130814138</v>
      </c>
      <c r="V10" s="373">
        <v>0.29101860795678741</v>
      </c>
      <c r="W10" s="373">
        <v>0.55652832983352762</v>
      </c>
      <c r="X10" s="373">
        <v>1.4806328013871899</v>
      </c>
      <c r="Y10" s="373">
        <v>0.27060932912625935</v>
      </c>
      <c r="Z10" s="373">
        <v>0.80453380001897445</v>
      </c>
      <c r="AA10" s="87">
        <v>1612928.1329999999</v>
      </c>
      <c r="AB10" s="374"/>
      <c r="AC10" s="374"/>
    </row>
    <row r="11" spans="1:29" s="21" customFormat="1" ht="20.100000000000001" customHeight="1">
      <c r="A11" s="21" t="s">
        <v>30</v>
      </c>
      <c r="B11" s="373">
        <v>1.9254333870555359E-2</v>
      </c>
      <c r="C11" s="373">
        <v>0.20138008462350171</v>
      </c>
      <c r="D11" s="373">
        <v>1.5061665865589879E-2</v>
      </c>
      <c r="E11" s="373">
        <v>0.64100796720227105</v>
      </c>
      <c r="F11" s="373">
        <v>3.4063414342890404E-2</v>
      </c>
      <c r="G11" s="373">
        <v>7.4316588565210173E-2</v>
      </c>
      <c r="H11" s="373">
        <v>0.55445238573147682</v>
      </c>
      <c r="I11" s="373">
        <v>0.172155149344936</v>
      </c>
      <c r="J11" s="373">
        <v>2.5041907937464907E-3</v>
      </c>
      <c r="K11" s="373">
        <v>6.5356215310644283E-2</v>
      </c>
      <c r="L11" s="373">
        <v>0.21616931667023295</v>
      </c>
      <c r="M11" s="373">
        <v>0.22353671199562775</v>
      </c>
      <c r="N11" s="373">
        <v>0.55147069852749098</v>
      </c>
      <c r="O11" s="373">
        <v>0.48609565556741685</v>
      </c>
      <c r="P11" s="373">
        <v>96.010355642717599</v>
      </c>
      <c r="Q11" s="373">
        <v>4.79937199490654E-2</v>
      </c>
      <c r="R11" s="373">
        <v>1.5668574010765726E-2</v>
      </c>
      <c r="S11" s="373">
        <v>0.11339416889391236</v>
      </c>
      <c r="T11" s="373">
        <v>6.306808880704169E-3</v>
      </c>
      <c r="U11" s="373">
        <v>0.26498237962822196</v>
      </c>
      <c r="V11" s="373">
        <v>9.4498694558273172E-2</v>
      </c>
      <c r="W11" s="373">
        <v>7.5719928965184147E-2</v>
      </c>
      <c r="X11" s="373">
        <v>7.8185330264322131E-2</v>
      </c>
      <c r="Y11" s="373">
        <v>2.2365773068202328E-2</v>
      </c>
      <c r="Z11" s="373">
        <v>1.3704600652166412E-2</v>
      </c>
      <c r="AA11" s="87">
        <v>881682.02099999995</v>
      </c>
      <c r="AB11" s="374"/>
      <c r="AC11" s="374"/>
    </row>
    <row r="12" spans="1:29" s="21" customFormat="1" ht="20.100000000000001" customHeight="1">
      <c r="A12" s="21" t="s">
        <v>31</v>
      </c>
      <c r="B12" s="373" t="s">
        <v>67</v>
      </c>
      <c r="C12" s="373" t="s">
        <v>67</v>
      </c>
      <c r="D12" s="373" t="s">
        <v>67</v>
      </c>
      <c r="E12" s="373" t="s">
        <v>67</v>
      </c>
      <c r="F12" s="373" t="s">
        <v>67</v>
      </c>
      <c r="G12" s="373" t="s">
        <v>67</v>
      </c>
      <c r="H12" s="373">
        <v>0.24638144106133003</v>
      </c>
      <c r="I12" s="373" t="s">
        <v>67</v>
      </c>
      <c r="J12" s="373" t="s">
        <v>67</v>
      </c>
      <c r="K12" s="373" t="s">
        <v>67</v>
      </c>
      <c r="L12" s="373">
        <v>1.1189799743008317</v>
      </c>
      <c r="M12" s="373">
        <v>3.8897564951450319</v>
      </c>
      <c r="N12" s="373">
        <v>0.78528078851100946</v>
      </c>
      <c r="O12" s="373">
        <v>0.25316726858342736</v>
      </c>
      <c r="P12" s="373">
        <v>93.492669523777906</v>
      </c>
      <c r="Q12" s="373" t="s">
        <v>67</v>
      </c>
      <c r="R12" s="373" t="s">
        <v>67</v>
      </c>
      <c r="S12" s="373" t="s">
        <v>67</v>
      </c>
      <c r="T12" s="373" t="s">
        <v>67</v>
      </c>
      <c r="U12" s="373">
        <v>0.21376450862046381</v>
      </c>
      <c r="V12" s="373" t="s">
        <v>67</v>
      </c>
      <c r="W12" s="373" t="s">
        <v>67</v>
      </c>
      <c r="X12" s="373" t="s">
        <v>67</v>
      </c>
      <c r="Y12" s="373" t="s">
        <v>67</v>
      </c>
      <c r="Z12" s="373" t="s">
        <v>67</v>
      </c>
      <c r="AA12" s="87">
        <v>251332.64799999999</v>
      </c>
      <c r="AB12" s="374"/>
      <c r="AC12" s="374"/>
    </row>
    <row r="13" spans="1:29" s="21" customFormat="1" ht="20.100000000000001" customHeight="1">
      <c r="A13" s="89" t="s">
        <v>32</v>
      </c>
      <c r="B13" s="373" t="s">
        <v>67</v>
      </c>
      <c r="C13" s="373" t="s">
        <v>67</v>
      </c>
      <c r="D13" s="373" t="s">
        <v>67</v>
      </c>
      <c r="E13" s="373" t="s">
        <v>67</v>
      </c>
      <c r="F13" s="373" t="s">
        <v>67</v>
      </c>
      <c r="G13" s="373" t="s">
        <v>67</v>
      </c>
      <c r="H13" s="373" t="s">
        <v>67</v>
      </c>
      <c r="I13" s="373" t="s">
        <v>67</v>
      </c>
      <c r="J13" s="373" t="s">
        <v>67</v>
      </c>
      <c r="K13" s="373" t="s">
        <v>67</v>
      </c>
      <c r="L13" s="373" t="s">
        <v>67</v>
      </c>
      <c r="M13" s="373" t="s">
        <v>67</v>
      </c>
      <c r="N13" s="373" t="s">
        <v>67</v>
      </c>
      <c r="O13" s="373" t="s">
        <v>67</v>
      </c>
      <c r="P13" s="373">
        <v>100</v>
      </c>
      <c r="Q13" s="373" t="s">
        <v>67</v>
      </c>
      <c r="R13" s="373" t="s">
        <v>67</v>
      </c>
      <c r="S13" s="373" t="s">
        <v>67</v>
      </c>
      <c r="T13" s="373" t="s">
        <v>67</v>
      </c>
      <c r="U13" s="373" t="s">
        <v>67</v>
      </c>
      <c r="V13" s="373" t="s">
        <v>67</v>
      </c>
      <c r="W13" s="373" t="s">
        <v>67</v>
      </c>
      <c r="X13" s="373" t="s">
        <v>67</v>
      </c>
      <c r="Y13" s="373" t="s">
        <v>67</v>
      </c>
      <c r="Z13" s="373" t="s">
        <v>67</v>
      </c>
      <c r="AA13" s="87">
        <v>1209627.699</v>
      </c>
      <c r="AB13" s="374"/>
      <c r="AC13" s="374"/>
    </row>
    <row r="14" spans="1:29" s="21" customFormat="1" ht="20.100000000000001" customHeight="1">
      <c r="A14" s="21" t="s">
        <v>33</v>
      </c>
      <c r="B14" s="373" t="s">
        <v>67</v>
      </c>
      <c r="C14" s="373" t="s">
        <v>67</v>
      </c>
      <c r="D14" s="373" t="s">
        <v>67</v>
      </c>
      <c r="E14" s="373" t="s">
        <v>67</v>
      </c>
      <c r="F14" s="373" t="s">
        <v>67</v>
      </c>
      <c r="G14" s="373" t="s">
        <v>67</v>
      </c>
      <c r="H14" s="373" t="s">
        <v>67</v>
      </c>
      <c r="I14" s="373" t="s">
        <v>67</v>
      </c>
      <c r="J14" s="373" t="s">
        <v>67</v>
      </c>
      <c r="K14" s="373" t="s">
        <v>67</v>
      </c>
      <c r="L14" s="373" t="s">
        <v>67</v>
      </c>
      <c r="M14" s="373" t="s">
        <v>67</v>
      </c>
      <c r="N14" s="373" t="s">
        <v>67</v>
      </c>
      <c r="O14" s="373" t="s">
        <v>67</v>
      </c>
      <c r="P14" s="373" t="s">
        <v>67</v>
      </c>
      <c r="Q14" s="373" t="s">
        <v>67</v>
      </c>
      <c r="R14" s="373" t="s">
        <v>67</v>
      </c>
      <c r="S14" s="373" t="s">
        <v>67</v>
      </c>
      <c r="T14" s="373" t="s">
        <v>67</v>
      </c>
      <c r="U14" s="373" t="s">
        <v>67</v>
      </c>
      <c r="V14" s="373" t="s">
        <v>67</v>
      </c>
      <c r="W14" s="373" t="s">
        <v>67</v>
      </c>
      <c r="X14" s="373" t="s">
        <v>67</v>
      </c>
      <c r="Y14" s="373" t="s">
        <v>67</v>
      </c>
      <c r="Z14" s="373" t="s">
        <v>67</v>
      </c>
      <c r="AA14" s="87" t="s">
        <v>67</v>
      </c>
      <c r="AB14" s="374"/>
      <c r="AC14" s="374"/>
    </row>
    <row r="15" spans="1:29" s="21" customFormat="1" ht="20.100000000000001" customHeight="1">
      <c r="A15" s="21" t="s">
        <v>34</v>
      </c>
      <c r="B15" s="373" t="s">
        <v>67</v>
      </c>
      <c r="C15" s="373" t="s">
        <v>67</v>
      </c>
      <c r="D15" s="373">
        <v>0.43296367384837964</v>
      </c>
      <c r="E15" s="373">
        <v>4.3039549336548282</v>
      </c>
      <c r="F15" s="373">
        <v>1.3775388118998435</v>
      </c>
      <c r="G15" s="373" t="s">
        <v>67</v>
      </c>
      <c r="H15" s="373">
        <v>5.1841216056406969</v>
      </c>
      <c r="I15" s="373">
        <v>4.6183979512412356E-2</v>
      </c>
      <c r="J15" s="373">
        <v>0.44771302287875769</v>
      </c>
      <c r="K15" s="373">
        <v>0.49609828929968486</v>
      </c>
      <c r="L15" s="373">
        <v>0.2733665529199687</v>
      </c>
      <c r="M15" s="373">
        <v>1.5205618990092389</v>
      </c>
      <c r="N15" s="373">
        <v>1.3887930845519856</v>
      </c>
      <c r="O15" s="373" t="s">
        <v>67</v>
      </c>
      <c r="P15" s="373">
        <v>84.528704146784207</v>
      </c>
      <c r="Q15" s="373" t="s">
        <v>67</v>
      </c>
      <c r="R15" s="373" t="s">
        <v>67</v>
      </c>
      <c r="S15" s="373" t="s">
        <v>67</v>
      </c>
      <c r="T15" s="373" t="s">
        <v>67</v>
      </c>
      <c r="U15" s="373" t="s">
        <v>67</v>
      </c>
      <c r="V15" s="373" t="s">
        <v>67</v>
      </c>
      <c r="W15" s="373" t="s">
        <v>67</v>
      </c>
      <c r="X15" s="373" t="s">
        <v>67</v>
      </c>
      <c r="Y15" s="373" t="s">
        <v>67</v>
      </c>
      <c r="Z15" s="373" t="s">
        <v>67</v>
      </c>
      <c r="AA15" s="87">
        <v>536640.63300000003</v>
      </c>
      <c r="AB15" s="374"/>
      <c r="AC15" s="374"/>
    </row>
    <row r="16" spans="1:29" s="21" customFormat="1" ht="20.100000000000001" customHeight="1">
      <c r="A16" s="21" t="s">
        <v>35</v>
      </c>
      <c r="B16" s="373" t="s">
        <v>67</v>
      </c>
      <c r="C16" s="373" t="s">
        <v>67</v>
      </c>
      <c r="D16" s="373" t="s">
        <v>67</v>
      </c>
      <c r="E16" s="373" t="s">
        <v>67</v>
      </c>
      <c r="F16" s="373" t="s">
        <v>67</v>
      </c>
      <c r="G16" s="373" t="s">
        <v>67</v>
      </c>
      <c r="H16" s="373" t="s">
        <v>67</v>
      </c>
      <c r="I16" s="373" t="s">
        <v>67</v>
      </c>
      <c r="J16" s="373" t="s">
        <v>67</v>
      </c>
      <c r="K16" s="373" t="s">
        <v>67</v>
      </c>
      <c r="L16" s="373" t="s">
        <v>67</v>
      </c>
      <c r="M16" s="373" t="s">
        <v>67</v>
      </c>
      <c r="N16" s="373" t="s">
        <v>67</v>
      </c>
      <c r="O16" s="373" t="s">
        <v>67</v>
      </c>
      <c r="P16" s="373">
        <v>100</v>
      </c>
      <c r="Q16" s="373" t="s">
        <v>67</v>
      </c>
      <c r="R16" s="373" t="s">
        <v>67</v>
      </c>
      <c r="S16" s="373" t="s">
        <v>67</v>
      </c>
      <c r="T16" s="373" t="s">
        <v>67</v>
      </c>
      <c r="U16" s="373" t="s">
        <v>67</v>
      </c>
      <c r="V16" s="373" t="s">
        <v>67</v>
      </c>
      <c r="W16" s="373" t="s">
        <v>67</v>
      </c>
      <c r="X16" s="373" t="s">
        <v>67</v>
      </c>
      <c r="Y16" s="373" t="s">
        <v>67</v>
      </c>
      <c r="Z16" s="373" t="s">
        <v>67</v>
      </c>
      <c r="AA16" s="87">
        <v>110770.734</v>
      </c>
      <c r="AB16" s="374"/>
      <c r="AC16" s="374"/>
    </row>
    <row r="17" spans="1:29" s="16" customFormat="1" ht="30.75" customHeight="1" thickBot="1">
      <c r="A17" s="90" t="s">
        <v>36</v>
      </c>
      <c r="B17" s="91">
        <v>7.5825909872143729E-2</v>
      </c>
      <c r="C17" s="91">
        <v>0.50691367921816965</v>
      </c>
      <c r="D17" s="91">
        <v>0.20348577276955568</v>
      </c>
      <c r="E17" s="91">
        <v>3.9557745180629764</v>
      </c>
      <c r="F17" s="91">
        <v>0.25082344364075926</v>
      </c>
      <c r="G17" s="91">
        <v>0.7179021785339782</v>
      </c>
      <c r="H17" s="91">
        <v>1.1526194684145952</v>
      </c>
      <c r="I17" s="91">
        <v>0.29454084699184385</v>
      </c>
      <c r="J17" s="91">
        <v>0.32204611538897365</v>
      </c>
      <c r="K17" s="91">
        <v>0.42166220834776447</v>
      </c>
      <c r="L17" s="91">
        <v>0.36153086213853175</v>
      </c>
      <c r="M17" s="91">
        <v>2.4492406988189352</v>
      </c>
      <c r="N17" s="91">
        <v>5.0551299134849339</v>
      </c>
      <c r="O17" s="91">
        <v>0.61416581383393543</v>
      </c>
      <c r="P17" s="91">
        <v>80.277472309697345</v>
      </c>
      <c r="Q17" s="91">
        <v>0.17946872010852194</v>
      </c>
      <c r="R17" s="91">
        <v>0.13770691234371113</v>
      </c>
      <c r="S17" s="91">
        <v>0.30128699449316526</v>
      </c>
      <c r="T17" s="91">
        <v>0.52274446022881438</v>
      </c>
      <c r="U17" s="91">
        <v>0.84705560088543419</v>
      </c>
      <c r="V17" s="91">
        <v>0.18489481071313926</v>
      </c>
      <c r="W17" s="91">
        <v>0.22716531233813514</v>
      </c>
      <c r="X17" s="91">
        <v>0.53362718321459934</v>
      </c>
      <c r="Y17" s="91">
        <v>0.1083439732514718</v>
      </c>
      <c r="Z17" s="91">
        <v>0.29857229320856177</v>
      </c>
      <c r="AA17" s="92">
        <v>5857550.5489999996</v>
      </c>
      <c r="AB17" s="375"/>
      <c r="AC17" s="374"/>
    </row>
    <row r="18" spans="1:29" ht="9"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376"/>
      <c r="AC18" s="374"/>
    </row>
    <row r="19" spans="1:29" s="123" customFormat="1" ht="10.199999999999999">
      <c r="A19" s="26" t="s">
        <v>68</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377"/>
      <c r="AB19" s="378"/>
      <c r="AC19" s="374"/>
    </row>
    <row r="20" spans="1:29" ht="13.2" customHeight="1">
      <c r="A20" s="95" t="s">
        <v>38</v>
      </c>
      <c r="B20" s="96"/>
      <c r="C20" s="96"/>
      <c r="D20" s="96"/>
      <c r="E20" s="96"/>
      <c r="F20" s="96"/>
      <c r="G20" s="96"/>
      <c r="H20" s="96"/>
      <c r="I20" s="96"/>
      <c r="J20" s="96"/>
      <c r="K20" s="96"/>
      <c r="L20" s="96"/>
      <c r="M20" s="96"/>
      <c r="N20" s="96"/>
      <c r="O20" s="96"/>
      <c r="P20" s="96"/>
      <c r="Q20" s="25"/>
      <c r="R20" s="25"/>
      <c r="S20" s="25"/>
      <c r="T20" s="25"/>
      <c r="U20" s="25"/>
      <c r="V20" s="25"/>
      <c r="W20" s="25"/>
      <c r="X20" s="25"/>
      <c r="Y20" s="25"/>
      <c r="Z20" s="25"/>
      <c r="AA20" s="25"/>
    </row>
    <row r="21" spans="1:29">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sheetData>
  <hyperlinks>
    <hyperlink ref="A1" location="Índice!A1" display="Volver al Índice" xr:uid="{F8ACA3DC-E75A-4EB2-B22A-AA65922C423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17B7-C4E0-4137-81B2-A412AA52989C}">
  <dimension ref="A1:Q23"/>
  <sheetViews>
    <sheetView showGridLines="0" zoomScale="85" zoomScaleNormal="85" workbookViewId="0"/>
  </sheetViews>
  <sheetFormatPr baseColWidth="10" defaultColWidth="11.44140625" defaultRowHeight="13.2"/>
  <cols>
    <col min="1" max="1" width="20.88671875" style="7" customWidth="1"/>
    <col min="2" max="16" width="11.44140625" style="7" customWidth="1"/>
    <col min="17" max="16384" width="11.44140625" style="7"/>
  </cols>
  <sheetData>
    <row r="1" spans="1:16" s="98" customFormat="1" ht="20.100000000000001" customHeight="1">
      <c r="A1" s="1216" t="s">
        <v>1029</v>
      </c>
      <c r="B1" s="1"/>
      <c r="C1" s="1"/>
      <c r="D1" s="1"/>
      <c r="E1" s="1"/>
      <c r="F1" s="1"/>
      <c r="G1" s="1"/>
      <c r="H1" s="1"/>
      <c r="I1" s="1"/>
      <c r="J1" s="1"/>
      <c r="K1" s="97"/>
      <c r="L1" s="97"/>
      <c r="M1" s="97"/>
    </row>
    <row r="2" spans="1:16" s="99" customFormat="1" ht="30.15" customHeight="1">
      <c r="A2" s="70" t="s">
        <v>69</v>
      </c>
      <c r="B2" s="70"/>
      <c r="C2" s="70"/>
      <c r="D2" s="70"/>
      <c r="E2" s="70"/>
      <c r="F2" s="70"/>
      <c r="G2" s="70"/>
      <c r="H2" s="70"/>
      <c r="I2" s="70"/>
      <c r="J2" s="70"/>
      <c r="K2" s="70"/>
      <c r="L2" s="70"/>
      <c r="M2" s="70"/>
      <c r="N2" s="70"/>
      <c r="O2" s="70"/>
      <c r="P2" s="70"/>
    </row>
    <row r="3" spans="1:16" s="98" customFormat="1" ht="23.25" customHeight="1">
      <c r="A3" s="100">
        <v>45688</v>
      </c>
      <c r="B3" s="100"/>
      <c r="C3" s="100"/>
      <c r="D3" s="100"/>
      <c r="E3" s="100"/>
      <c r="F3" s="100"/>
      <c r="G3" s="100"/>
      <c r="H3" s="100"/>
      <c r="I3" s="100"/>
      <c r="J3" s="100"/>
      <c r="K3" s="100"/>
      <c r="L3" s="100"/>
      <c r="M3" s="100"/>
      <c r="N3" s="100"/>
      <c r="O3" s="100"/>
      <c r="P3" s="100"/>
    </row>
    <row r="4" spans="1:16" s="98" customFormat="1" ht="23.25" customHeight="1">
      <c r="A4" s="101" t="s">
        <v>70</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6"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6" s="30" customFormat="1" ht="8.4" customHeight="1">
      <c r="A8" s="110"/>
      <c r="B8" s="110"/>
      <c r="C8" s="110"/>
      <c r="D8" s="110"/>
      <c r="E8" s="110"/>
      <c r="F8" s="110"/>
      <c r="G8" s="110"/>
      <c r="H8" s="110"/>
      <c r="I8" s="110"/>
      <c r="J8" s="110"/>
      <c r="K8" s="110"/>
      <c r="L8" s="110"/>
      <c r="M8" s="110"/>
      <c r="N8" s="16"/>
      <c r="O8" s="16"/>
      <c r="P8" s="16"/>
    </row>
    <row r="9" spans="1:16" s="21" customFormat="1" ht="21.9" customHeight="1">
      <c r="A9" s="85" t="s">
        <v>28</v>
      </c>
      <c r="B9" s="111">
        <v>485.209</v>
      </c>
      <c r="C9" s="111">
        <v>217.839</v>
      </c>
      <c r="D9" s="111">
        <v>153.50299999999999</v>
      </c>
      <c r="E9" s="111">
        <v>133816.50399999999</v>
      </c>
      <c r="F9" s="111">
        <v>643.33299999999997</v>
      </c>
      <c r="G9" s="111">
        <v>2675.5320000000002</v>
      </c>
      <c r="H9" s="111">
        <v>692832.29200000002</v>
      </c>
      <c r="I9" s="111">
        <v>18133.437999999998</v>
      </c>
      <c r="J9" s="112">
        <v>367396.06599999999</v>
      </c>
      <c r="K9" s="111">
        <v>38214.970999999998</v>
      </c>
      <c r="L9" s="111">
        <v>0</v>
      </c>
      <c r="M9" s="111">
        <v>0</v>
      </c>
      <c r="N9" s="113">
        <v>865348.97600000002</v>
      </c>
      <c r="O9" s="113">
        <v>18994.609999999997</v>
      </c>
      <c r="P9" s="113">
        <v>370225.10099999997</v>
      </c>
    </row>
    <row r="10" spans="1:16" s="21" customFormat="1" ht="21.9" customHeight="1">
      <c r="A10" s="21" t="s">
        <v>29</v>
      </c>
      <c r="B10" s="111">
        <v>0</v>
      </c>
      <c r="C10" s="111">
        <v>0</v>
      </c>
      <c r="D10" s="111">
        <v>0</v>
      </c>
      <c r="E10" s="111">
        <v>229502.64600000001</v>
      </c>
      <c r="F10" s="111">
        <v>8125.3519999999999</v>
      </c>
      <c r="G10" s="111">
        <v>20419.363000000001</v>
      </c>
      <c r="H10" s="111">
        <v>1039483.179</v>
      </c>
      <c r="I10" s="111">
        <v>28754.072</v>
      </c>
      <c r="J10" s="112">
        <v>158866.66200000001</v>
      </c>
      <c r="K10" s="111">
        <v>127776.868</v>
      </c>
      <c r="L10" s="111">
        <v>0</v>
      </c>
      <c r="M10" s="111">
        <v>0</v>
      </c>
      <c r="N10" s="113">
        <v>1396762.693</v>
      </c>
      <c r="O10" s="113">
        <v>36879.423999999999</v>
      </c>
      <c r="P10" s="113">
        <v>179286.02500000002</v>
      </c>
    </row>
    <row r="11" spans="1:16" s="21" customFormat="1" ht="21.9" customHeight="1">
      <c r="A11" s="21" t="s">
        <v>30</v>
      </c>
      <c r="B11" s="111">
        <v>0</v>
      </c>
      <c r="C11" s="111">
        <v>0</v>
      </c>
      <c r="D11" s="111">
        <v>0</v>
      </c>
      <c r="E11" s="111">
        <v>251675.44099999999</v>
      </c>
      <c r="F11" s="111">
        <v>0</v>
      </c>
      <c r="G11" s="111">
        <v>0</v>
      </c>
      <c r="H11" s="111">
        <v>613627.61800000002</v>
      </c>
      <c r="I11" s="111">
        <v>4318.8190000000004</v>
      </c>
      <c r="J11" s="112">
        <v>12060.152</v>
      </c>
      <c r="K11" s="111">
        <v>0</v>
      </c>
      <c r="L11" s="111">
        <v>0</v>
      </c>
      <c r="M11" s="111">
        <v>0</v>
      </c>
      <c r="N11" s="113">
        <v>865303.05900000001</v>
      </c>
      <c r="O11" s="113">
        <v>4318.8190000000004</v>
      </c>
      <c r="P11" s="113">
        <v>12060.152</v>
      </c>
    </row>
    <row r="12" spans="1:16" s="21" customFormat="1" ht="21.9" customHeight="1">
      <c r="A12" s="21" t="s">
        <v>31</v>
      </c>
      <c r="B12" s="111">
        <v>0</v>
      </c>
      <c r="C12" s="111">
        <v>0</v>
      </c>
      <c r="D12" s="111">
        <v>0</v>
      </c>
      <c r="E12" s="111">
        <v>166201.71</v>
      </c>
      <c r="F12" s="111">
        <v>13.99</v>
      </c>
      <c r="G12" s="111">
        <v>117.83499999999999</v>
      </c>
      <c r="H12" s="111">
        <v>77308.736999999994</v>
      </c>
      <c r="I12" s="111">
        <v>0</v>
      </c>
      <c r="J12" s="112">
        <v>51.009</v>
      </c>
      <c r="K12" s="111">
        <v>7639.3680000000004</v>
      </c>
      <c r="L12" s="111">
        <v>0</v>
      </c>
      <c r="M12" s="111">
        <v>0</v>
      </c>
      <c r="N12" s="113">
        <v>251149.815</v>
      </c>
      <c r="O12" s="113">
        <v>13.99</v>
      </c>
      <c r="P12" s="113">
        <v>168.84399999999999</v>
      </c>
    </row>
    <row r="13" spans="1:16" s="21" customFormat="1" ht="21.9" customHeight="1">
      <c r="A13" s="89" t="s">
        <v>32</v>
      </c>
      <c r="B13" s="111">
        <v>0</v>
      </c>
      <c r="C13" s="111">
        <v>0</v>
      </c>
      <c r="D13" s="111">
        <v>0</v>
      </c>
      <c r="E13" s="111">
        <v>727506.99600000004</v>
      </c>
      <c r="F13" s="111">
        <v>0</v>
      </c>
      <c r="G13" s="111">
        <v>0</v>
      </c>
      <c r="H13" s="111">
        <v>382224.51699999999</v>
      </c>
      <c r="I13" s="111">
        <v>0</v>
      </c>
      <c r="J13" s="112">
        <v>10000</v>
      </c>
      <c r="K13" s="111">
        <v>89896.184999999998</v>
      </c>
      <c r="L13" s="111">
        <v>0</v>
      </c>
      <c r="M13" s="111">
        <v>0</v>
      </c>
      <c r="N13" s="113">
        <v>1199627.6980000001</v>
      </c>
      <c r="O13" s="113">
        <v>0</v>
      </c>
      <c r="P13" s="113">
        <v>10000</v>
      </c>
    </row>
    <row r="14" spans="1:16" s="21" customFormat="1" ht="21.9" customHeight="1">
      <c r="A14" s="21" t="s">
        <v>33</v>
      </c>
      <c r="B14" s="111">
        <v>0</v>
      </c>
      <c r="C14" s="111">
        <v>0</v>
      </c>
      <c r="D14" s="111">
        <v>0</v>
      </c>
      <c r="E14" s="111">
        <v>0</v>
      </c>
      <c r="F14" s="111">
        <v>0</v>
      </c>
      <c r="G14" s="111">
        <v>0</v>
      </c>
      <c r="H14" s="111">
        <v>0</v>
      </c>
      <c r="I14" s="111">
        <v>0</v>
      </c>
      <c r="J14" s="112">
        <v>0</v>
      </c>
      <c r="K14" s="111">
        <v>0</v>
      </c>
      <c r="L14" s="111">
        <v>0</v>
      </c>
      <c r="M14" s="111">
        <v>0</v>
      </c>
      <c r="N14" s="113">
        <v>0</v>
      </c>
      <c r="O14" s="113">
        <v>0</v>
      </c>
      <c r="P14" s="113">
        <v>0</v>
      </c>
    </row>
    <row r="15" spans="1:16" s="21" customFormat="1" ht="21.9" customHeight="1">
      <c r="A15" s="21" t="s">
        <v>34</v>
      </c>
      <c r="B15" s="111">
        <v>0</v>
      </c>
      <c r="C15" s="111">
        <v>0</v>
      </c>
      <c r="D15" s="111">
        <v>0</v>
      </c>
      <c r="E15" s="111">
        <v>12998.657999999999</v>
      </c>
      <c r="F15" s="111">
        <v>581.35900000000004</v>
      </c>
      <c r="G15" s="111">
        <v>3210.404</v>
      </c>
      <c r="H15" s="111">
        <v>445240.93599999999</v>
      </c>
      <c r="I15" s="111">
        <v>90</v>
      </c>
      <c r="J15" s="112">
        <v>200</v>
      </c>
      <c r="K15" s="111">
        <v>74319.278999999995</v>
      </c>
      <c r="L15" s="111">
        <v>0</v>
      </c>
      <c r="M15" s="111">
        <v>0</v>
      </c>
      <c r="N15" s="113">
        <v>532558.87300000002</v>
      </c>
      <c r="O15" s="113">
        <v>671.35900000000004</v>
      </c>
      <c r="P15" s="113">
        <v>3410.404</v>
      </c>
    </row>
    <row r="16" spans="1:16" s="21" customFormat="1" ht="21.9" customHeight="1">
      <c r="A16" s="21" t="s">
        <v>35</v>
      </c>
      <c r="B16" s="111">
        <v>0</v>
      </c>
      <c r="C16" s="111">
        <v>0</v>
      </c>
      <c r="D16" s="111">
        <v>0</v>
      </c>
      <c r="E16" s="111">
        <v>4.0000000000000001E-3</v>
      </c>
      <c r="F16" s="111">
        <v>0</v>
      </c>
      <c r="G16" s="111">
        <v>0</v>
      </c>
      <c r="H16" s="111">
        <v>95270.73</v>
      </c>
      <c r="I16" s="111">
        <v>0</v>
      </c>
      <c r="J16" s="112">
        <v>15500</v>
      </c>
      <c r="K16" s="111">
        <v>0</v>
      </c>
      <c r="L16" s="111">
        <v>0</v>
      </c>
      <c r="M16" s="111">
        <v>0</v>
      </c>
      <c r="N16" s="113">
        <v>95270.733999999997</v>
      </c>
      <c r="O16" s="113">
        <v>0</v>
      </c>
      <c r="P16" s="113">
        <v>15500</v>
      </c>
    </row>
    <row r="17" spans="1:17" s="21" customFormat="1" ht="21.9" customHeight="1" thickBot="1">
      <c r="A17" s="90" t="s">
        <v>36</v>
      </c>
      <c r="B17" s="114">
        <v>485.209</v>
      </c>
      <c r="C17" s="114">
        <v>217.839</v>
      </c>
      <c r="D17" s="114">
        <v>153.50299999999999</v>
      </c>
      <c r="E17" s="114">
        <v>1521701.9609999999</v>
      </c>
      <c r="F17" s="114">
        <v>9364.0349999999999</v>
      </c>
      <c r="G17" s="114">
        <v>26423.136999999999</v>
      </c>
      <c r="H17" s="114">
        <v>3345988.0109999999</v>
      </c>
      <c r="I17" s="114">
        <v>51296.330999999998</v>
      </c>
      <c r="J17" s="115">
        <v>564073.89099999995</v>
      </c>
      <c r="K17" s="114">
        <v>337846.67200000002</v>
      </c>
      <c r="L17" s="114">
        <v>0</v>
      </c>
      <c r="M17" s="114">
        <v>0</v>
      </c>
      <c r="N17" s="116">
        <v>5206021.8530000001</v>
      </c>
      <c r="O17" s="116">
        <v>60878.205000000002</v>
      </c>
      <c r="P17" s="116">
        <v>590650.53099999996</v>
      </c>
      <c r="Q17" s="117"/>
    </row>
    <row r="18" spans="1:17" s="21" customFormat="1" ht="21.15" customHeight="1">
      <c r="A18" s="26" t="s">
        <v>79</v>
      </c>
      <c r="B18" s="118"/>
      <c r="C18" s="118"/>
      <c r="D18" s="118"/>
      <c r="E18" s="118"/>
      <c r="F18" s="118"/>
      <c r="G18" s="118"/>
      <c r="H18" s="118"/>
      <c r="I18" s="118"/>
      <c r="J18" s="119"/>
      <c r="K18" s="119"/>
      <c r="L18" s="119"/>
      <c r="M18" s="119"/>
      <c r="N18" s="117"/>
      <c r="O18" s="117"/>
    </row>
    <row r="19" spans="1:17" s="21" customFormat="1" ht="16.5" customHeight="1">
      <c r="A19" s="95" t="s">
        <v>38</v>
      </c>
      <c r="B19" s="96"/>
      <c r="C19" s="96"/>
      <c r="D19" s="96"/>
      <c r="E19" s="96"/>
      <c r="F19" s="96"/>
      <c r="G19" s="96"/>
      <c r="H19" s="96"/>
      <c r="I19" s="96"/>
      <c r="J19" s="96"/>
      <c r="K19" s="96"/>
      <c r="L19" s="96"/>
      <c r="M19" s="96"/>
      <c r="N19" s="96"/>
      <c r="O19" s="96"/>
      <c r="P19" s="96"/>
    </row>
    <row r="20" spans="1:17" s="21" customFormat="1" ht="21.9" customHeight="1">
      <c r="A20" s="120"/>
      <c r="B20" s="121"/>
      <c r="C20" s="121"/>
      <c r="D20" s="121"/>
      <c r="E20" s="121"/>
      <c r="F20" s="121"/>
      <c r="G20" s="121"/>
      <c r="H20" s="121"/>
      <c r="I20" s="121"/>
      <c r="J20" s="122"/>
      <c r="K20" s="121"/>
      <c r="L20" s="121"/>
      <c r="M20" s="121"/>
      <c r="N20" s="121"/>
      <c r="O20" s="121"/>
      <c r="P20" s="121"/>
    </row>
    <row r="21" spans="1:17" s="93" customFormat="1" ht="30.75" customHeight="1">
      <c r="A21" s="7"/>
      <c r="B21" s="7"/>
      <c r="C21" s="7"/>
      <c r="D21" s="7"/>
      <c r="E21" s="7"/>
      <c r="F21" s="7"/>
      <c r="G21" s="7"/>
      <c r="H21" s="7"/>
      <c r="I21" s="7"/>
      <c r="J21" s="7"/>
      <c r="K21" s="7"/>
      <c r="L21" s="7"/>
      <c r="M21" s="7"/>
    </row>
    <row r="22" spans="1:17" s="8" customFormat="1" ht="7.5" customHeight="1">
      <c r="A22" s="7"/>
      <c r="B22" s="7"/>
      <c r="C22" s="7"/>
      <c r="D22" s="7"/>
      <c r="E22" s="7"/>
      <c r="F22" s="7"/>
      <c r="G22" s="7"/>
      <c r="H22" s="7"/>
      <c r="I22" s="7"/>
      <c r="J22" s="7"/>
      <c r="K22" s="7"/>
      <c r="L22" s="7"/>
      <c r="M22" s="7"/>
    </row>
    <row r="23" spans="1:17" s="123" customFormat="1" ht="13.65" customHeight="1">
      <c r="A23" s="7"/>
      <c r="B23" s="7"/>
      <c r="C23" s="7"/>
      <c r="D23" s="7"/>
      <c r="E23" s="7"/>
      <c r="F23" s="7"/>
      <c r="G23" s="7"/>
      <c r="H23" s="7"/>
      <c r="I23" s="7"/>
      <c r="J23" s="7"/>
      <c r="K23" s="7"/>
      <c r="L23" s="7"/>
      <c r="M23" s="7"/>
    </row>
  </sheetData>
  <mergeCells count="8">
    <mergeCell ref="A2:P2"/>
    <mergeCell ref="A4:P4"/>
    <mergeCell ref="A6:A7"/>
    <mergeCell ref="B6:D6"/>
    <mergeCell ref="E6:G6"/>
    <mergeCell ref="H6:J6"/>
    <mergeCell ref="K6:M6"/>
    <mergeCell ref="N6:P6"/>
  </mergeCells>
  <hyperlinks>
    <hyperlink ref="A1" location="Índice!A1" display="Volver al Índice" xr:uid="{BFD787EE-C8BA-4E20-83DE-D5939F4BF7C6}"/>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AF843-514C-46E9-B67E-EB4769B67ADD}">
  <dimension ref="A1:R23"/>
  <sheetViews>
    <sheetView showGridLines="0" topLeftCell="A16" zoomScaleNormal="100" workbookViewId="0"/>
  </sheetViews>
  <sheetFormatPr baseColWidth="10" defaultColWidth="11.44140625" defaultRowHeight="13.2"/>
  <cols>
    <col min="1" max="1" width="19.44140625" style="7" customWidth="1"/>
    <col min="2" max="16" width="11.44140625" style="7" customWidth="1"/>
    <col min="17" max="16384" width="11.44140625" style="7"/>
  </cols>
  <sheetData>
    <row r="1" spans="1:18" s="98" customFormat="1" ht="20.100000000000001" customHeight="1">
      <c r="A1" s="1216" t="s">
        <v>1029</v>
      </c>
      <c r="B1" s="1"/>
      <c r="C1" s="1"/>
      <c r="D1" s="1"/>
      <c r="E1" s="1"/>
      <c r="F1" s="1"/>
      <c r="G1" s="1"/>
      <c r="H1" s="1"/>
      <c r="I1" s="1"/>
      <c r="J1" s="1"/>
      <c r="K1" s="97"/>
      <c r="L1" s="97"/>
      <c r="M1" s="97"/>
    </row>
    <row r="2" spans="1:18" s="99" customFormat="1" ht="30.15" customHeight="1">
      <c r="A2" s="70" t="s">
        <v>80</v>
      </c>
      <c r="B2" s="70"/>
      <c r="C2" s="70"/>
      <c r="D2" s="70"/>
      <c r="E2" s="70"/>
      <c r="F2" s="70"/>
      <c r="G2" s="70"/>
      <c r="H2" s="70"/>
      <c r="I2" s="70"/>
      <c r="J2" s="70"/>
      <c r="K2" s="70"/>
      <c r="L2" s="70"/>
      <c r="M2" s="70"/>
      <c r="N2" s="70"/>
      <c r="O2" s="70"/>
      <c r="P2" s="70"/>
    </row>
    <row r="3" spans="1:18" s="98" customFormat="1" ht="23.25" customHeight="1">
      <c r="A3" s="124">
        <v>45688</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8"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8" s="30" customFormat="1" ht="15" customHeight="1">
      <c r="A8" s="110"/>
      <c r="B8" s="110"/>
      <c r="C8" s="110"/>
      <c r="D8" s="110"/>
      <c r="E8" s="110"/>
      <c r="F8" s="110"/>
      <c r="G8" s="110"/>
      <c r="H8" s="110"/>
      <c r="I8" s="110"/>
      <c r="J8" s="110"/>
      <c r="K8" s="110"/>
      <c r="L8" s="110"/>
      <c r="M8" s="110"/>
      <c r="N8" s="16"/>
      <c r="O8" s="16"/>
      <c r="P8" s="16"/>
    </row>
    <row r="9" spans="1:18" s="21" customFormat="1" ht="21.9" customHeight="1">
      <c r="A9" s="85" t="s">
        <v>28</v>
      </c>
      <c r="B9" s="111">
        <v>19399</v>
      </c>
      <c r="C9" s="111">
        <v>1</v>
      </c>
      <c r="D9" s="111">
        <v>51</v>
      </c>
      <c r="E9" s="111">
        <v>1054643</v>
      </c>
      <c r="F9" s="111">
        <v>8</v>
      </c>
      <c r="G9" s="111">
        <v>54</v>
      </c>
      <c r="H9" s="111">
        <v>8500</v>
      </c>
      <c r="I9" s="111">
        <v>4</v>
      </c>
      <c r="J9" s="112">
        <v>39</v>
      </c>
      <c r="K9" s="111">
        <v>25097</v>
      </c>
      <c r="L9" s="111">
        <v>0</v>
      </c>
      <c r="M9" s="111">
        <v>0</v>
      </c>
      <c r="N9" s="113">
        <v>1091865</v>
      </c>
      <c r="O9" s="113">
        <v>13</v>
      </c>
      <c r="P9" s="113">
        <v>141</v>
      </c>
      <c r="Q9" s="117"/>
      <c r="R9" s="117"/>
    </row>
    <row r="10" spans="1:18" s="21" customFormat="1" ht="21.9" customHeight="1">
      <c r="A10" s="21" t="s">
        <v>29</v>
      </c>
      <c r="B10" s="111">
        <v>0</v>
      </c>
      <c r="C10" s="111">
        <v>0</v>
      </c>
      <c r="D10" s="111">
        <v>0</v>
      </c>
      <c r="E10" s="111">
        <v>1035955</v>
      </c>
      <c r="F10" s="111">
        <v>546</v>
      </c>
      <c r="G10" s="111">
        <v>3076</v>
      </c>
      <c r="H10" s="111">
        <v>17015</v>
      </c>
      <c r="I10" s="111">
        <v>11</v>
      </c>
      <c r="J10" s="112">
        <v>29</v>
      </c>
      <c r="K10" s="111">
        <v>25256</v>
      </c>
      <c r="L10" s="111">
        <v>0</v>
      </c>
      <c r="M10" s="111">
        <v>0</v>
      </c>
      <c r="N10" s="113">
        <v>1054376</v>
      </c>
      <c r="O10" s="113">
        <v>548</v>
      </c>
      <c r="P10" s="113">
        <v>3093</v>
      </c>
      <c r="Q10" s="117"/>
    </row>
    <row r="11" spans="1:18" s="21" customFormat="1" ht="21.9" customHeight="1">
      <c r="A11" s="21" t="s">
        <v>30</v>
      </c>
      <c r="B11" s="111">
        <v>0</v>
      </c>
      <c r="C11" s="111">
        <v>0</v>
      </c>
      <c r="D11" s="111">
        <v>0</v>
      </c>
      <c r="E11" s="111">
        <v>18778</v>
      </c>
      <c r="F11" s="111">
        <v>0</v>
      </c>
      <c r="G11" s="111">
        <v>0</v>
      </c>
      <c r="H11" s="111">
        <v>5974</v>
      </c>
      <c r="I11" s="111">
        <v>5</v>
      </c>
      <c r="J11" s="112">
        <v>9</v>
      </c>
      <c r="K11" s="111">
        <v>0</v>
      </c>
      <c r="L11" s="111">
        <v>0</v>
      </c>
      <c r="M11" s="111">
        <v>0</v>
      </c>
      <c r="N11" s="113">
        <v>21962</v>
      </c>
      <c r="O11" s="113">
        <v>5</v>
      </c>
      <c r="P11" s="113">
        <v>9</v>
      </c>
      <c r="Q11" s="117"/>
    </row>
    <row r="12" spans="1:18" s="21" customFormat="1" ht="21.9" customHeight="1">
      <c r="A12" s="21" t="s">
        <v>31</v>
      </c>
      <c r="B12" s="111">
        <v>0</v>
      </c>
      <c r="C12" s="111">
        <v>0</v>
      </c>
      <c r="D12" s="111">
        <v>0</v>
      </c>
      <c r="E12" s="111">
        <v>74768</v>
      </c>
      <c r="F12" s="111">
        <v>24</v>
      </c>
      <c r="G12" s="111">
        <v>65</v>
      </c>
      <c r="H12" s="111">
        <v>1012</v>
      </c>
      <c r="I12" s="111">
        <v>0</v>
      </c>
      <c r="J12" s="112">
        <v>5</v>
      </c>
      <c r="K12" s="111">
        <v>2676</v>
      </c>
      <c r="L12" s="111">
        <v>0</v>
      </c>
      <c r="M12" s="111">
        <v>0</v>
      </c>
      <c r="N12" s="113">
        <v>78456</v>
      </c>
      <c r="O12" s="113">
        <v>24</v>
      </c>
      <c r="P12" s="113">
        <v>70</v>
      </c>
      <c r="Q12" s="117"/>
    </row>
    <row r="13" spans="1:18" s="21" customFormat="1" ht="21.9" customHeight="1">
      <c r="A13" s="89" t="s">
        <v>32</v>
      </c>
      <c r="B13" s="111">
        <v>0</v>
      </c>
      <c r="C13" s="111">
        <v>0</v>
      </c>
      <c r="D13" s="111">
        <v>0</v>
      </c>
      <c r="E13" s="111">
        <v>1098713</v>
      </c>
      <c r="F13" s="111">
        <v>0</v>
      </c>
      <c r="G13" s="111">
        <v>0</v>
      </c>
      <c r="H13" s="111">
        <v>36094</v>
      </c>
      <c r="I13" s="111">
        <v>0</v>
      </c>
      <c r="J13" s="112">
        <v>1</v>
      </c>
      <c r="K13" s="111">
        <v>76103</v>
      </c>
      <c r="L13" s="111">
        <v>0</v>
      </c>
      <c r="M13" s="111">
        <v>0</v>
      </c>
      <c r="N13" s="113">
        <v>1157732</v>
      </c>
      <c r="O13" s="113">
        <v>0</v>
      </c>
      <c r="P13" s="113">
        <v>1</v>
      </c>
      <c r="Q13" s="117"/>
    </row>
    <row r="14" spans="1:18" s="21" customFormat="1" ht="21.9" customHeight="1">
      <c r="A14" s="21" t="s">
        <v>33</v>
      </c>
      <c r="B14" s="111">
        <v>0</v>
      </c>
      <c r="C14" s="111">
        <v>0</v>
      </c>
      <c r="D14" s="111">
        <v>0</v>
      </c>
      <c r="E14" s="111">
        <v>0</v>
      </c>
      <c r="F14" s="111">
        <v>0</v>
      </c>
      <c r="G14" s="111">
        <v>0</v>
      </c>
      <c r="H14" s="111">
        <v>0</v>
      </c>
      <c r="I14" s="111">
        <v>0</v>
      </c>
      <c r="J14" s="112">
        <v>0</v>
      </c>
      <c r="K14" s="111">
        <v>0</v>
      </c>
      <c r="L14" s="111">
        <v>0</v>
      </c>
      <c r="M14" s="111">
        <v>0</v>
      </c>
      <c r="N14" s="113">
        <v>0</v>
      </c>
      <c r="O14" s="113">
        <v>0</v>
      </c>
      <c r="P14" s="113">
        <v>0</v>
      </c>
      <c r="Q14" s="117"/>
    </row>
    <row r="15" spans="1:18" s="21" customFormat="1" ht="21.9" customHeight="1">
      <c r="A15" s="21" t="s">
        <v>34</v>
      </c>
      <c r="B15" s="111">
        <v>0</v>
      </c>
      <c r="C15" s="111">
        <v>0</v>
      </c>
      <c r="D15" s="111">
        <v>0</v>
      </c>
      <c r="E15" s="111">
        <v>6341</v>
      </c>
      <c r="F15" s="111">
        <v>10</v>
      </c>
      <c r="G15" s="111">
        <v>57</v>
      </c>
      <c r="H15" s="111">
        <v>34222</v>
      </c>
      <c r="I15" s="111">
        <v>1</v>
      </c>
      <c r="J15" s="112">
        <v>1</v>
      </c>
      <c r="K15" s="111">
        <v>11539</v>
      </c>
      <c r="L15" s="111">
        <v>0</v>
      </c>
      <c r="M15" s="111">
        <v>0</v>
      </c>
      <c r="N15" s="113">
        <v>52102</v>
      </c>
      <c r="O15" s="113">
        <v>11</v>
      </c>
      <c r="P15" s="113">
        <v>58</v>
      </c>
      <c r="Q15" s="117"/>
    </row>
    <row r="16" spans="1:18" s="21" customFormat="1" ht="21.9" customHeight="1">
      <c r="A16" s="21" t="s">
        <v>35</v>
      </c>
      <c r="B16" s="111">
        <v>0</v>
      </c>
      <c r="C16" s="111">
        <v>0</v>
      </c>
      <c r="D16" s="111">
        <v>0</v>
      </c>
      <c r="E16" s="111">
        <v>7</v>
      </c>
      <c r="F16" s="111">
        <v>0</v>
      </c>
      <c r="G16" s="111">
        <v>0</v>
      </c>
      <c r="H16" s="111">
        <v>500</v>
      </c>
      <c r="I16" s="111">
        <v>0</v>
      </c>
      <c r="J16" s="112">
        <v>2</v>
      </c>
      <c r="K16" s="111">
        <v>0</v>
      </c>
      <c r="L16" s="111">
        <v>0</v>
      </c>
      <c r="M16" s="111">
        <v>0</v>
      </c>
      <c r="N16" s="113">
        <v>507</v>
      </c>
      <c r="O16" s="113">
        <v>0</v>
      </c>
      <c r="P16" s="113">
        <v>2</v>
      </c>
      <c r="Q16" s="117"/>
    </row>
    <row r="17" spans="1:17" s="21" customFormat="1" ht="21.9" customHeight="1" thickBot="1">
      <c r="A17" s="90" t="s">
        <v>36</v>
      </c>
      <c r="B17" s="116">
        <v>19399</v>
      </c>
      <c r="C17" s="116">
        <v>1</v>
      </c>
      <c r="D17" s="116">
        <v>51</v>
      </c>
      <c r="E17" s="116">
        <v>3289205</v>
      </c>
      <c r="F17" s="116">
        <v>588</v>
      </c>
      <c r="G17" s="116">
        <v>3252</v>
      </c>
      <c r="H17" s="116">
        <v>103317</v>
      </c>
      <c r="I17" s="116">
        <v>21</v>
      </c>
      <c r="J17" s="116">
        <v>86</v>
      </c>
      <c r="K17" s="116">
        <v>140671</v>
      </c>
      <c r="L17" s="116">
        <v>0</v>
      </c>
      <c r="M17" s="116">
        <v>0</v>
      </c>
      <c r="N17" s="116">
        <v>3457000</v>
      </c>
      <c r="O17" s="116">
        <v>601</v>
      </c>
      <c r="P17" s="116">
        <v>3374</v>
      </c>
      <c r="Q17" s="117"/>
    </row>
    <row r="18" spans="1:17" s="21" customFormat="1" ht="21.15" customHeight="1">
      <c r="A18" s="26" t="s">
        <v>79</v>
      </c>
      <c r="B18" s="118"/>
      <c r="C18" s="118"/>
      <c r="D18" s="118"/>
      <c r="E18" s="118"/>
      <c r="F18" s="118"/>
      <c r="G18" s="118"/>
      <c r="H18" s="118"/>
      <c r="I18" s="118"/>
      <c r="J18" s="119"/>
      <c r="K18" s="119"/>
      <c r="L18" s="119"/>
      <c r="M18" s="119"/>
      <c r="N18" s="117"/>
    </row>
    <row r="19" spans="1:17" s="21" customFormat="1" ht="16.5" customHeight="1">
      <c r="A19" s="95" t="s">
        <v>38</v>
      </c>
      <c r="B19" s="96"/>
      <c r="C19" s="96"/>
      <c r="D19" s="96"/>
      <c r="E19" s="96"/>
      <c r="F19" s="96"/>
      <c r="G19" s="96"/>
      <c r="H19" s="96"/>
      <c r="I19" s="96"/>
      <c r="J19" s="96"/>
      <c r="K19" s="96"/>
      <c r="L19" s="96"/>
      <c r="M19" s="96"/>
      <c r="N19" s="96"/>
      <c r="O19" s="96"/>
      <c r="P19" s="96"/>
    </row>
    <row r="20" spans="1:17" s="21" customFormat="1" ht="21.9" customHeight="1">
      <c r="A20" s="126"/>
      <c r="B20" s="94"/>
      <c r="C20" s="94"/>
      <c r="D20" s="94"/>
      <c r="E20" s="94"/>
      <c r="F20" s="94"/>
      <c r="G20" s="94"/>
      <c r="H20" s="94"/>
      <c r="I20" s="94"/>
      <c r="J20" s="94"/>
      <c r="K20" s="94"/>
      <c r="L20" s="94"/>
      <c r="M20" s="94"/>
    </row>
    <row r="21" spans="1:17" s="93" customFormat="1" ht="30.75" customHeight="1">
      <c r="A21" s="7"/>
      <c r="B21" s="7"/>
      <c r="C21" s="7"/>
      <c r="D21" s="7"/>
      <c r="E21" s="7"/>
      <c r="F21" s="7"/>
      <c r="G21" s="7"/>
      <c r="H21" s="7"/>
      <c r="I21" s="7"/>
      <c r="J21" s="7"/>
      <c r="K21" s="7"/>
      <c r="L21" s="7"/>
      <c r="M21" s="7"/>
    </row>
    <row r="22" spans="1:17" s="8" customFormat="1" ht="7.5" customHeight="1">
      <c r="A22" s="7"/>
      <c r="B22" s="7"/>
      <c r="C22" s="7"/>
      <c r="D22" s="7"/>
      <c r="E22" s="7"/>
      <c r="F22" s="7"/>
      <c r="G22" s="7"/>
      <c r="H22" s="7"/>
      <c r="I22" s="7"/>
      <c r="J22" s="7"/>
      <c r="K22" s="7"/>
      <c r="L22" s="7"/>
      <c r="M22" s="7"/>
    </row>
    <row r="23" spans="1:17" s="123" customFormat="1" ht="13.65" customHeight="1">
      <c r="A23" s="7"/>
      <c r="B23" s="7"/>
      <c r="C23" s="7"/>
      <c r="D23" s="7"/>
      <c r="E23" s="7"/>
      <c r="F23" s="7"/>
      <c r="G23" s="7"/>
      <c r="H23" s="7"/>
      <c r="I23" s="7"/>
      <c r="J23" s="7"/>
      <c r="K23" s="7"/>
      <c r="L23" s="7"/>
      <c r="M2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0A5F1B69-0116-4DC9-9C26-D64CA91B6AB4}"/>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6472D-E7E4-4400-A546-235154144591}">
  <dimension ref="A1:P19"/>
  <sheetViews>
    <sheetView showGridLines="0" workbookViewId="0"/>
  </sheetViews>
  <sheetFormatPr baseColWidth="10" defaultColWidth="11.44140625" defaultRowHeight="13.2"/>
  <cols>
    <col min="1" max="1" width="32" style="7" customWidth="1"/>
    <col min="2" max="2" width="27.109375" style="7" customWidth="1"/>
    <col min="3" max="16384" width="11.44140625" style="7"/>
  </cols>
  <sheetData>
    <row r="1" spans="1:2" ht="18.75" customHeight="1">
      <c r="A1" s="1216" t="s">
        <v>1029</v>
      </c>
    </row>
    <row r="2" spans="1:2" ht="54.75" customHeight="1">
      <c r="A2" s="127" t="s">
        <v>375</v>
      </c>
      <c r="B2" s="127"/>
    </row>
    <row r="3" spans="1:2" ht="20.25" customHeight="1">
      <c r="A3" s="72">
        <v>45688</v>
      </c>
      <c r="B3" s="72"/>
    </row>
    <row r="4" spans="1:2" ht="14.25" customHeight="1" thickBot="1">
      <c r="A4" s="379"/>
    </row>
    <row r="5" spans="1:2" ht="22.65" customHeight="1">
      <c r="A5" s="106" t="s">
        <v>1</v>
      </c>
      <c r="B5" s="208" t="s">
        <v>376</v>
      </c>
    </row>
    <row r="6" spans="1:2" ht="22.65" customHeight="1">
      <c r="A6" s="108"/>
      <c r="B6" s="380"/>
    </row>
    <row r="7" spans="1:2" ht="11.25" customHeight="1">
      <c r="A7" s="381"/>
      <c r="B7" s="382"/>
    </row>
    <row r="8" spans="1:2" ht="28.2" customHeight="1">
      <c r="A8" s="21" t="s">
        <v>28</v>
      </c>
      <c r="B8" s="383">
        <v>679488</v>
      </c>
    </row>
    <row r="9" spans="1:2" ht="28.2" customHeight="1">
      <c r="A9" s="21" t="s">
        <v>29</v>
      </c>
      <c r="B9" s="383">
        <v>155914</v>
      </c>
    </row>
    <row r="10" spans="1:2" ht="28.2" customHeight="1">
      <c r="A10" s="21" t="s">
        <v>30</v>
      </c>
      <c r="B10" s="383">
        <v>19362</v>
      </c>
    </row>
    <row r="11" spans="1:2" ht="28.2" customHeight="1">
      <c r="A11" s="21" t="s">
        <v>31</v>
      </c>
      <c r="B11" s="383">
        <v>495</v>
      </c>
    </row>
    <row r="12" spans="1:2" ht="28.2" customHeight="1">
      <c r="A12" s="89" t="s">
        <v>32</v>
      </c>
      <c r="B12" s="383">
        <v>1718387</v>
      </c>
    </row>
    <row r="13" spans="1:2" ht="28.2" customHeight="1">
      <c r="A13" s="21" t="s">
        <v>33</v>
      </c>
      <c r="B13" s="383">
        <v>0</v>
      </c>
    </row>
    <row r="14" spans="1:2" ht="28.2" customHeight="1">
      <c r="A14" s="21" t="s">
        <v>34</v>
      </c>
      <c r="B14" s="383">
        <v>0</v>
      </c>
    </row>
    <row r="15" spans="1:2" ht="28.2" customHeight="1">
      <c r="A15" s="21" t="s">
        <v>35</v>
      </c>
      <c r="B15" s="383">
        <v>0</v>
      </c>
    </row>
    <row r="16" spans="1:2" ht="30.15" customHeight="1" thickBot="1">
      <c r="A16" s="384" t="s">
        <v>36</v>
      </c>
      <c r="B16" s="385">
        <v>2573646</v>
      </c>
    </row>
    <row r="17" spans="1:16">
      <c r="A17" s="21" t="s">
        <v>377</v>
      </c>
      <c r="B17" s="15"/>
    </row>
    <row r="18" spans="1:16" ht="13.2" customHeight="1">
      <c r="A18" s="95" t="s">
        <v>38</v>
      </c>
      <c r="B18" s="15"/>
      <c r="C18" s="15"/>
      <c r="D18" s="15"/>
      <c r="E18" s="15"/>
      <c r="F18" s="15"/>
      <c r="G18" s="15"/>
      <c r="H18" s="15"/>
      <c r="I18" s="15"/>
      <c r="J18" s="15"/>
      <c r="K18" s="15"/>
      <c r="L18" s="15"/>
      <c r="M18" s="15"/>
      <c r="N18" s="15"/>
      <c r="O18" s="15"/>
      <c r="P18" s="15"/>
    </row>
    <row r="19" spans="1:16" ht="13.8">
      <c r="B19" s="94"/>
    </row>
  </sheetData>
  <mergeCells count="4">
    <mergeCell ref="A2:B2"/>
    <mergeCell ref="A3:B3"/>
    <mergeCell ref="A5:A6"/>
    <mergeCell ref="B5:B6"/>
  </mergeCells>
  <hyperlinks>
    <hyperlink ref="A1" location="Índice!A1" display="Volver al Índice" xr:uid="{3DCAF3EB-9167-4300-9E2C-4700086161C3}"/>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B38A-0356-4A36-8A31-0905985F6F01}">
  <dimension ref="A1:I199"/>
  <sheetViews>
    <sheetView showGridLines="0" workbookViewId="0"/>
  </sheetViews>
  <sheetFormatPr baseColWidth="10" defaultColWidth="11" defaultRowHeight="13.2"/>
  <cols>
    <col min="1" max="1" width="35.88671875" style="67" customWidth="1"/>
    <col min="2" max="8" width="13.6640625" style="67" customWidth="1"/>
    <col min="9" max="9" width="14" style="67" customWidth="1"/>
    <col min="10" max="10" width="9.44140625" style="67" bestFit="1" customWidth="1"/>
    <col min="11" max="11" width="10.44140625" style="67" bestFit="1" customWidth="1"/>
    <col min="12" max="15" width="9.44140625" style="67" bestFit="1" customWidth="1"/>
    <col min="16" max="16" width="10.44140625" style="67" bestFit="1" customWidth="1"/>
    <col min="17" max="19" width="9.44140625" style="67" bestFit="1" customWidth="1"/>
    <col min="20" max="20" width="9.6640625" style="67" bestFit="1" customWidth="1"/>
    <col min="21" max="256" width="11" style="67"/>
    <col min="257" max="257" width="35.88671875" style="67" customWidth="1"/>
    <col min="258" max="264" width="13.6640625" style="67" customWidth="1"/>
    <col min="265" max="265" width="14" style="67" customWidth="1"/>
    <col min="266" max="266" width="9.44140625" style="67" bestFit="1" customWidth="1"/>
    <col min="267" max="267" width="10.44140625" style="67" bestFit="1" customWidth="1"/>
    <col min="268" max="271" width="9.44140625" style="67" bestFit="1" customWidth="1"/>
    <col min="272" max="272" width="10.44140625" style="67" bestFit="1" customWidth="1"/>
    <col min="273" max="275" width="9.44140625" style="67" bestFit="1" customWidth="1"/>
    <col min="276" max="276" width="9.6640625" style="67" bestFit="1" customWidth="1"/>
    <col min="277" max="512" width="11" style="67"/>
    <col min="513" max="513" width="35.88671875" style="67" customWidth="1"/>
    <col min="514" max="520" width="13.6640625" style="67" customWidth="1"/>
    <col min="521" max="521" width="14" style="67" customWidth="1"/>
    <col min="522" max="522" width="9.44140625" style="67" bestFit="1" customWidth="1"/>
    <col min="523" max="523" width="10.44140625" style="67" bestFit="1" customWidth="1"/>
    <col min="524" max="527" width="9.44140625" style="67" bestFit="1" customWidth="1"/>
    <col min="528" max="528" width="10.44140625" style="67" bestFit="1" customWidth="1"/>
    <col min="529" max="531" width="9.44140625" style="67" bestFit="1" customWidth="1"/>
    <col min="532" max="532" width="9.6640625" style="67" bestFit="1" customWidth="1"/>
    <col min="533" max="768" width="11" style="67"/>
    <col min="769" max="769" width="35.88671875" style="67" customWidth="1"/>
    <col min="770" max="776" width="13.6640625" style="67" customWidth="1"/>
    <col min="777" max="777" width="14" style="67" customWidth="1"/>
    <col min="778" max="778" width="9.44140625" style="67" bestFit="1" customWidth="1"/>
    <col min="779" max="779" width="10.44140625" style="67" bestFit="1" customWidth="1"/>
    <col min="780" max="783" width="9.44140625" style="67" bestFit="1" customWidth="1"/>
    <col min="784" max="784" width="10.44140625" style="67" bestFit="1" customWidth="1"/>
    <col min="785" max="787" width="9.44140625" style="67" bestFit="1" customWidth="1"/>
    <col min="788" max="788" width="9.6640625" style="67" bestFit="1" customWidth="1"/>
    <col min="789" max="1024" width="11" style="67"/>
    <col min="1025" max="1025" width="35.88671875" style="67" customWidth="1"/>
    <col min="1026" max="1032" width="13.6640625" style="67" customWidth="1"/>
    <col min="1033" max="1033" width="14" style="67" customWidth="1"/>
    <col min="1034" max="1034" width="9.44140625" style="67" bestFit="1" customWidth="1"/>
    <col min="1035" max="1035" width="10.44140625" style="67" bestFit="1" customWidth="1"/>
    <col min="1036" max="1039" width="9.44140625" style="67" bestFit="1" customWidth="1"/>
    <col min="1040" max="1040" width="10.44140625" style="67" bestFit="1" customWidth="1"/>
    <col min="1041" max="1043" width="9.44140625" style="67" bestFit="1" customWidth="1"/>
    <col min="1044" max="1044" width="9.6640625" style="67" bestFit="1" customWidth="1"/>
    <col min="1045" max="1280" width="11" style="67"/>
    <col min="1281" max="1281" width="35.88671875" style="67" customWidth="1"/>
    <col min="1282" max="1288" width="13.6640625" style="67" customWidth="1"/>
    <col min="1289" max="1289" width="14" style="67" customWidth="1"/>
    <col min="1290" max="1290" width="9.44140625" style="67" bestFit="1" customWidth="1"/>
    <col min="1291" max="1291" width="10.44140625" style="67" bestFit="1" customWidth="1"/>
    <col min="1292" max="1295" width="9.44140625" style="67" bestFit="1" customWidth="1"/>
    <col min="1296" max="1296" width="10.44140625" style="67" bestFit="1" customWidth="1"/>
    <col min="1297" max="1299" width="9.44140625" style="67" bestFit="1" customWidth="1"/>
    <col min="1300" max="1300" width="9.6640625" style="67" bestFit="1" customWidth="1"/>
    <col min="1301" max="1536" width="11" style="67"/>
    <col min="1537" max="1537" width="35.88671875" style="67" customWidth="1"/>
    <col min="1538" max="1544" width="13.6640625" style="67" customWidth="1"/>
    <col min="1545" max="1545" width="14" style="67" customWidth="1"/>
    <col min="1546" max="1546" width="9.44140625" style="67" bestFit="1" customWidth="1"/>
    <col min="1547" max="1547" width="10.44140625" style="67" bestFit="1" customWidth="1"/>
    <col min="1548" max="1551" width="9.44140625" style="67" bestFit="1" customWidth="1"/>
    <col min="1552" max="1552" width="10.44140625" style="67" bestFit="1" customWidth="1"/>
    <col min="1553" max="1555" width="9.44140625" style="67" bestFit="1" customWidth="1"/>
    <col min="1556" max="1556" width="9.6640625" style="67" bestFit="1" customWidth="1"/>
    <col min="1557" max="1792" width="11" style="67"/>
    <col min="1793" max="1793" width="35.88671875" style="67" customWidth="1"/>
    <col min="1794" max="1800" width="13.6640625" style="67" customWidth="1"/>
    <col min="1801" max="1801" width="14" style="67" customWidth="1"/>
    <col min="1802" max="1802" width="9.44140625" style="67" bestFit="1" customWidth="1"/>
    <col min="1803" max="1803" width="10.44140625" style="67" bestFit="1" customWidth="1"/>
    <col min="1804" max="1807" width="9.44140625" style="67" bestFit="1" customWidth="1"/>
    <col min="1808" max="1808" width="10.44140625" style="67" bestFit="1" customWidth="1"/>
    <col min="1809" max="1811" width="9.44140625" style="67" bestFit="1" customWidth="1"/>
    <col min="1812" max="1812" width="9.6640625" style="67" bestFit="1" customWidth="1"/>
    <col min="1813" max="2048" width="11" style="67"/>
    <col min="2049" max="2049" width="35.88671875" style="67" customWidth="1"/>
    <col min="2050" max="2056" width="13.6640625" style="67" customWidth="1"/>
    <col min="2057" max="2057" width="14" style="67" customWidth="1"/>
    <col min="2058" max="2058" width="9.44140625" style="67" bestFit="1" customWidth="1"/>
    <col min="2059" max="2059" width="10.44140625" style="67" bestFit="1" customWidth="1"/>
    <col min="2060" max="2063" width="9.44140625" style="67" bestFit="1" customWidth="1"/>
    <col min="2064" max="2064" width="10.44140625" style="67" bestFit="1" customWidth="1"/>
    <col min="2065" max="2067" width="9.44140625" style="67" bestFit="1" customWidth="1"/>
    <col min="2068" max="2068" width="9.6640625" style="67" bestFit="1" customWidth="1"/>
    <col min="2069" max="2304" width="11" style="67"/>
    <col min="2305" max="2305" width="35.88671875" style="67" customWidth="1"/>
    <col min="2306" max="2312" width="13.6640625" style="67" customWidth="1"/>
    <col min="2313" max="2313" width="14" style="67" customWidth="1"/>
    <col min="2314" max="2314" width="9.44140625" style="67" bestFit="1" customWidth="1"/>
    <col min="2315" max="2315" width="10.44140625" style="67" bestFit="1" customWidth="1"/>
    <col min="2316" max="2319" width="9.44140625" style="67" bestFit="1" customWidth="1"/>
    <col min="2320" max="2320" width="10.44140625" style="67" bestFit="1" customWidth="1"/>
    <col min="2321" max="2323" width="9.44140625" style="67" bestFit="1" customWidth="1"/>
    <col min="2324" max="2324" width="9.6640625" style="67" bestFit="1" customWidth="1"/>
    <col min="2325" max="2560" width="11" style="67"/>
    <col min="2561" max="2561" width="35.88671875" style="67" customWidth="1"/>
    <col min="2562" max="2568" width="13.6640625" style="67" customWidth="1"/>
    <col min="2569" max="2569" width="14" style="67" customWidth="1"/>
    <col min="2570" max="2570" width="9.44140625" style="67" bestFit="1" customWidth="1"/>
    <col min="2571" max="2571" width="10.44140625" style="67" bestFit="1" customWidth="1"/>
    <col min="2572" max="2575" width="9.44140625" style="67" bestFit="1" customWidth="1"/>
    <col min="2576" max="2576" width="10.44140625" style="67" bestFit="1" customWidth="1"/>
    <col min="2577" max="2579" width="9.44140625" style="67" bestFit="1" customWidth="1"/>
    <col min="2580" max="2580" width="9.6640625" style="67" bestFit="1" customWidth="1"/>
    <col min="2581" max="2816" width="11" style="67"/>
    <col min="2817" max="2817" width="35.88671875" style="67" customWidth="1"/>
    <col min="2818" max="2824" width="13.6640625" style="67" customWidth="1"/>
    <col min="2825" max="2825" width="14" style="67" customWidth="1"/>
    <col min="2826" max="2826" width="9.44140625" style="67" bestFit="1" customWidth="1"/>
    <col min="2827" max="2827" width="10.44140625" style="67" bestFit="1" customWidth="1"/>
    <col min="2828" max="2831" width="9.44140625" style="67" bestFit="1" customWidth="1"/>
    <col min="2832" max="2832" width="10.44140625" style="67" bestFit="1" customWidth="1"/>
    <col min="2833" max="2835" width="9.44140625" style="67" bestFit="1" customWidth="1"/>
    <col min="2836" max="2836" width="9.6640625" style="67" bestFit="1" customWidth="1"/>
    <col min="2837" max="3072" width="11" style="67"/>
    <col min="3073" max="3073" width="35.88671875" style="67" customWidth="1"/>
    <col min="3074" max="3080" width="13.6640625" style="67" customWidth="1"/>
    <col min="3081" max="3081" width="14" style="67" customWidth="1"/>
    <col min="3082" max="3082" width="9.44140625" style="67" bestFit="1" customWidth="1"/>
    <col min="3083" max="3083" width="10.44140625" style="67" bestFit="1" customWidth="1"/>
    <col min="3084" max="3087" width="9.44140625" style="67" bestFit="1" customWidth="1"/>
    <col min="3088" max="3088" width="10.44140625" style="67" bestFit="1" customWidth="1"/>
    <col min="3089" max="3091" width="9.44140625" style="67" bestFit="1" customWidth="1"/>
    <col min="3092" max="3092" width="9.6640625" style="67" bestFit="1" customWidth="1"/>
    <col min="3093" max="3328" width="11" style="67"/>
    <col min="3329" max="3329" width="35.88671875" style="67" customWidth="1"/>
    <col min="3330" max="3336" width="13.6640625" style="67" customWidth="1"/>
    <col min="3337" max="3337" width="14" style="67" customWidth="1"/>
    <col min="3338" max="3338" width="9.44140625" style="67" bestFit="1" customWidth="1"/>
    <col min="3339" max="3339" width="10.44140625" style="67" bestFit="1" customWidth="1"/>
    <col min="3340" max="3343" width="9.44140625" style="67" bestFit="1" customWidth="1"/>
    <col min="3344" max="3344" width="10.44140625" style="67" bestFit="1" customWidth="1"/>
    <col min="3345" max="3347" width="9.44140625" style="67" bestFit="1" customWidth="1"/>
    <col min="3348" max="3348" width="9.6640625" style="67" bestFit="1" customWidth="1"/>
    <col min="3349" max="3584" width="11" style="67"/>
    <col min="3585" max="3585" width="35.88671875" style="67" customWidth="1"/>
    <col min="3586" max="3592" width="13.6640625" style="67" customWidth="1"/>
    <col min="3593" max="3593" width="14" style="67" customWidth="1"/>
    <col min="3594" max="3594" width="9.44140625" style="67" bestFit="1" customWidth="1"/>
    <col min="3595" max="3595" width="10.44140625" style="67" bestFit="1" customWidth="1"/>
    <col min="3596" max="3599" width="9.44140625" style="67" bestFit="1" customWidth="1"/>
    <col min="3600" max="3600" width="10.44140625" style="67" bestFit="1" customWidth="1"/>
    <col min="3601" max="3603" width="9.44140625" style="67" bestFit="1" customWidth="1"/>
    <col min="3604" max="3604" width="9.6640625" style="67" bestFit="1" customWidth="1"/>
    <col min="3605" max="3840" width="11" style="67"/>
    <col min="3841" max="3841" width="35.88671875" style="67" customWidth="1"/>
    <col min="3842" max="3848" width="13.6640625" style="67" customWidth="1"/>
    <col min="3849" max="3849" width="14" style="67" customWidth="1"/>
    <col min="3850" max="3850" width="9.44140625" style="67" bestFit="1" customWidth="1"/>
    <col min="3851" max="3851" width="10.44140625" style="67" bestFit="1" customWidth="1"/>
    <col min="3852" max="3855" width="9.44140625" style="67" bestFit="1" customWidth="1"/>
    <col min="3856" max="3856" width="10.44140625" style="67" bestFit="1" customWidth="1"/>
    <col min="3857" max="3859" width="9.44140625" style="67" bestFit="1" customWidth="1"/>
    <col min="3860" max="3860" width="9.6640625" style="67" bestFit="1" customWidth="1"/>
    <col min="3861" max="4096" width="11" style="67"/>
    <col min="4097" max="4097" width="35.88671875" style="67" customWidth="1"/>
    <col min="4098" max="4104" width="13.6640625" style="67" customWidth="1"/>
    <col min="4105" max="4105" width="14" style="67" customWidth="1"/>
    <col min="4106" max="4106" width="9.44140625" style="67" bestFit="1" customWidth="1"/>
    <col min="4107" max="4107" width="10.44140625" style="67" bestFit="1" customWidth="1"/>
    <col min="4108" max="4111" width="9.44140625" style="67" bestFit="1" customWidth="1"/>
    <col min="4112" max="4112" width="10.44140625" style="67" bestFit="1" customWidth="1"/>
    <col min="4113" max="4115" width="9.44140625" style="67" bestFit="1" customWidth="1"/>
    <col min="4116" max="4116" width="9.6640625" style="67" bestFit="1" customWidth="1"/>
    <col min="4117" max="4352" width="11" style="67"/>
    <col min="4353" max="4353" width="35.88671875" style="67" customWidth="1"/>
    <col min="4354" max="4360" width="13.6640625" style="67" customWidth="1"/>
    <col min="4361" max="4361" width="14" style="67" customWidth="1"/>
    <col min="4362" max="4362" width="9.44140625" style="67" bestFit="1" customWidth="1"/>
    <col min="4363" max="4363" width="10.44140625" style="67" bestFit="1" customWidth="1"/>
    <col min="4364" max="4367" width="9.44140625" style="67" bestFit="1" customWidth="1"/>
    <col min="4368" max="4368" width="10.44140625" style="67" bestFit="1" customWidth="1"/>
    <col min="4369" max="4371" width="9.44140625" style="67" bestFit="1" customWidth="1"/>
    <col min="4372" max="4372" width="9.6640625" style="67" bestFit="1" customWidth="1"/>
    <col min="4373" max="4608" width="11" style="67"/>
    <col min="4609" max="4609" width="35.88671875" style="67" customWidth="1"/>
    <col min="4610" max="4616" width="13.6640625" style="67" customWidth="1"/>
    <col min="4617" max="4617" width="14" style="67" customWidth="1"/>
    <col min="4618" max="4618" width="9.44140625" style="67" bestFit="1" customWidth="1"/>
    <col min="4619" max="4619" width="10.44140625" style="67" bestFit="1" customWidth="1"/>
    <col min="4620" max="4623" width="9.44140625" style="67" bestFit="1" customWidth="1"/>
    <col min="4624" max="4624" width="10.44140625" style="67" bestFit="1" customWidth="1"/>
    <col min="4625" max="4627" width="9.44140625" style="67" bestFit="1" customWidth="1"/>
    <col min="4628" max="4628" width="9.6640625" style="67" bestFit="1" customWidth="1"/>
    <col min="4629" max="4864" width="11" style="67"/>
    <col min="4865" max="4865" width="35.88671875" style="67" customWidth="1"/>
    <col min="4866" max="4872" width="13.6640625" style="67" customWidth="1"/>
    <col min="4873" max="4873" width="14" style="67" customWidth="1"/>
    <col min="4874" max="4874" width="9.44140625" style="67" bestFit="1" customWidth="1"/>
    <col min="4875" max="4875" width="10.44140625" style="67" bestFit="1" customWidth="1"/>
    <col min="4876" max="4879" width="9.44140625" style="67" bestFit="1" customWidth="1"/>
    <col min="4880" max="4880" width="10.44140625" style="67" bestFit="1" customWidth="1"/>
    <col min="4881" max="4883" width="9.44140625" style="67" bestFit="1" customWidth="1"/>
    <col min="4884" max="4884" width="9.6640625" style="67" bestFit="1" customWidth="1"/>
    <col min="4885" max="5120" width="11" style="67"/>
    <col min="5121" max="5121" width="35.88671875" style="67" customWidth="1"/>
    <col min="5122" max="5128" width="13.6640625" style="67" customWidth="1"/>
    <col min="5129" max="5129" width="14" style="67" customWidth="1"/>
    <col min="5130" max="5130" width="9.44140625" style="67" bestFit="1" customWidth="1"/>
    <col min="5131" max="5131" width="10.44140625" style="67" bestFit="1" customWidth="1"/>
    <col min="5132" max="5135" width="9.44140625" style="67" bestFit="1" customWidth="1"/>
    <col min="5136" max="5136" width="10.44140625" style="67" bestFit="1" customWidth="1"/>
    <col min="5137" max="5139" width="9.44140625" style="67" bestFit="1" customWidth="1"/>
    <col min="5140" max="5140" width="9.6640625" style="67" bestFit="1" customWidth="1"/>
    <col min="5141" max="5376" width="11" style="67"/>
    <col min="5377" max="5377" width="35.88671875" style="67" customWidth="1"/>
    <col min="5378" max="5384" width="13.6640625" style="67" customWidth="1"/>
    <col min="5385" max="5385" width="14" style="67" customWidth="1"/>
    <col min="5386" max="5386" width="9.44140625" style="67" bestFit="1" customWidth="1"/>
    <col min="5387" max="5387" width="10.44140625" style="67" bestFit="1" customWidth="1"/>
    <col min="5388" max="5391" width="9.44140625" style="67" bestFit="1" customWidth="1"/>
    <col min="5392" max="5392" width="10.44140625" style="67" bestFit="1" customWidth="1"/>
    <col min="5393" max="5395" width="9.44140625" style="67" bestFit="1" customWidth="1"/>
    <col min="5396" max="5396" width="9.6640625" style="67" bestFit="1" customWidth="1"/>
    <col min="5397" max="5632" width="11" style="67"/>
    <col min="5633" max="5633" width="35.88671875" style="67" customWidth="1"/>
    <col min="5634" max="5640" width="13.6640625" style="67" customWidth="1"/>
    <col min="5641" max="5641" width="14" style="67" customWidth="1"/>
    <col min="5642" max="5642" width="9.44140625" style="67" bestFit="1" customWidth="1"/>
    <col min="5643" max="5643" width="10.44140625" style="67" bestFit="1" customWidth="1"/>
    <col min="5644" max="5647" width="9.44140625" style="67" bestFit="1" customWidth="1"/>
    <col min="5648" max="5648" width="10.44140625" style="67" bestFit="1" customWidth="1"/>
    <col min="5649" max="5651" width="9.44140625" style="67" bestFit="1" customWidth="1"/>
    <col min="5652" max="5652" width="9.6640625" style="67" bestFit="1" customWidth="1"/>
    <col min="5653" max="5888" width="11" style="67"/>
    <col min="5889" max="5889" width="35.88671875" style="67" customWidth="1"/>
    <col min="5890" max="5896" width="13.6640625" style="67" customWidth="1"/>
    <col min="5897" max="5897" width="14" style="67" customWidth="1"/>
    <col min="5898" max="5898" width="9.44140625" style="67" bestFit="1" customWidth="1"/>
    <col min="5899" max="5899" width="10.44140625" style="67" bestFit="1" customWidth="1"/>
    <col min="5900" max="5903" width="9.44140625" style="67" bestFit="1" customWidth="1"/>
    <col min="5904" max="5904" width="10.44140625" style="67" bestFit="1" customWidth="1"/>
    <col min="5905" max="5907" width="9.44140625" style="67" bestFit="1" customWidth="1"/>
    <col min="5908" max="5908" width="9.6640625" style="67" bestFit="1" customWidth="1"/>
    <col min="5909" max="6144" width="11" style="67"/>
    <col min="6145" max="6145" width="35.88671875" style="67" customWidth="1"/>
    <col min="6146" max="6152" width="13.6640625" style="67" customWidth="1"/>
    <col min="6153" max="6153" width="14" style="67" customWidth="1"/>
    <col min="6154" max="6154" width="9.44140625" style="67" bestFit="1" customWidth="1"/>
    <col min="6155" max="6155" width="10.44140625" style="67" bestFit="1" customWidth="1"/>
    <col min="6156" max="6159" width="9.44140625" style="67" bestFit="1" customWidth="1"/>
    <col min="6160" max="6160" width="10.44140625" style="67" bestFit="1" customWidth="1"/>
    <col min="6161" max="6163" width="9.44140625" style="67" bestFit="1" customWidth="1"/>
    <col min="6164" max="6164" width="9.6640625" style="67" bestFit="1" customWidth="1"/>
    <col min="6165" max="6400" width="11" style="67"/>
    <col min="6401" max="6401" width="35.88671875" style="67" customWidth="1"/>
    <col min="6402" max="6408" width="13.6640625" style="67" customWidth="1"/>
    <col min="6409" max="6409" width="14" style="67" customWidth="1"/>
    <col min="6410" max="6410" width="9.44140625" style="67" bestFit="1" customWidth="1"/>
    <col min="6411" max="6411" width="10.44140625" style="67" bestFit="1" customWidth="1"/>
    <col min="6412" max="6415" width="9.44140625" style="67" bestFit="1" customWidth="1"/>
    <col min="6416" max="6416" width="10.44140625" style="67" bestFit="1" customWidth="1"/>
    <col min="6417" max="6419" width="9.44140625" style="67" bestFit="1" customWidth="1"/>
    <col min="6420" max="6420" width="9.6640625" style="67" bestFit="1" customWidth="1"/>
    <col min="6421" max="6656" width="11" style="67"/>
    <col min="6657" max="6657" width="35.88671875" style="67" customWidth="1"/>
    <col min="6658" max="6664" width="13.6640625" style="67" customWidth="1"/>
    <col min="6665" max="6665" width="14" style="67" customWidth="1"/>
    <col min="6666" max="6666" width="9.44140625" style="67" bestFit="1" customWidth="1"/>
    <col min="6667" max="6667" width="10.44140625" style="67" bestFit="1" customWidth="1"/>
    <col min="6668" max="6671" width="9.44140625" style="67" bestFit="1" customWidth="1"/>
    <col min="6672" max="6672" width="10.44140625" style="67" bestFit="1" customWidth="1"/>
    <col min="6673" max="6675" width="9.44140625" style="67" bestFit="1" customWidth="1"/>
    <col min="6676" max="6676" width="9.6640625" style="67" bestFit="1" customWidth="1"/>
    <col min="6677" max="6912" width="11" style="67"/>
    <col min="6913" max="6913" width="35.88671875" style="67" customWidth="1"/>
    <col min="6914" max="6920" width="13.6640625" style="67" customWidth="1"/>
    <col min="6921" max="6921" width="14" style="67" customWidth="1"/>
    <col min="6922" max="6922" width="9.44140625" style="67" bestFit="1" customWidth="1"/>
    <col min="6923" max="6923" width="10.44140625" style="67" bestFit="1" customWidth="1"/>
    <col min="6924" max="6927" width="9.44140625" style="67" bestFit="1" customWidth="1"/>
    <col min="6928" max="6928" width="10.44140625" style="67" bestFit="1" customWidth="1"/>
    <col min="6929" max="6931" width="9.44140625" style="67" bestFit="1" customWidth="1"/>
    <col min="6932" max="6932" width="9.6640625" style="67" bestFit="1" customWidth="1"/>
    <col min="6933" max="7168" width="11" style="67"/>
    <col min="7169" max="7169" width="35.88671875" style="67" customWidth="1"/>
    <col min="7170" max="7176" width="13.6640625" style="67" customWidth="1"/>
    <col min="7177" max="7177" width="14" style="67" customWidth="1"/>
    <col min="7178" max="7178" width="9.44140625" style="67" bestFit="1" customWidth="1"/>
    <col min="7179" max="7179" width="10.44140625" style="67" bestFit="1" customWidth="1"/>
    <col min="7180" max="7183" width="9.44140625" style="67" bestFit="1" customWidth="1"/>
    <col min="7184" max="7184" width="10.44140625" style="67" bestFit="1" customWidth="1"/>
    <col min="7185" max="7187" width="9.44140625" style="67" bestFit="1" customWidth="1"/>
    <col min="7188" max="7188" width="9.6640625" style="67" bestFit="1" customWidth="1"/>
    <col min="7189" max="7424" width="11" style="67"/>
    <col min="7425" max="7425" width="35.88671875" style="67" customWidth="1"/>
    <col min="7426" max="7432" width="13.6640625" style="67" customWidth="1"/>
    <col min="7433" max="7433" width="14" style="67" customWidth="1"/>
    <col min="7434" max="7434" width="9.44140625" style="67" bestFit="1" customWidth="1"/>
    <col min="7435" max="7435" width="10.44140625" style="67" bestFit="1" customWidth="1"/>
    <col min="7436" max="7439" width="9.44140625" style="67" bestFit="1" customWidth="1"/>
    <col min="7440" max="7440" width="10.44140625" style="67" bestFit="1" customWidth="1"/>
    <col min="7441" max="7443" width="9.44140625" style="67" bestFit="1" customWidth="1"/>
    <col min="7444" max="7444" width="9.6640625" style="67" bestFit="1" customWidth="1"/>
    <col min="7445" max="7680" width="11" style="67"/>
    <col min="7681" max="7681" width="35.88671875" style="67" customWidth="1"/>
    <col min="7682" max="7688" width="13.6640625" style="67" customWidth="1"/>
    <col min="7689" max="7689" width="14" style="67" customWidth="1"/>
    <col min="7690" max="7690" width="9.44140625" style="67" bestFit="1" customWidth="1"/>
    <col min="7691" max="7691" width="10.44140625" style="67" bestFit="1" customWidth="1"/>
    <col min="7692" max="7695" width="9.44140625" style="67" bestFit="1" customWidth="1"/>
    <col min="7696" max="7696" width="10.44140625" style="67" bestFit="1" customWidth="1"/>
    <col min="7697" max="7699" width="9.44140625" style="67" bestFit="1" customWidth="1"/>
    <col min="7700" max="7700" width="9.6640625" style="67" bestFit="1" customWidth="1"/>
    <col min="7701" max="7936" width="11" style="67"/>
    <col min="7937" max="7937" width="35.88671875" style="67" customWidth="1"/>
    <col min="7938" max="7944" width="13.6640625" style="67" customWidth="1"/>
    <col min="7945" max="7945" width="14" style="67" customWidth="1"/>
    <col min="7946" max="7946" width="9.44140625" style="67" bestFit="1" customWidth="1"/>
    <col min="7947" max="7947" width="10.44140625" style="67" bestFit="1" customWidth="1"/>
    <col min="7948" max="7951" width="9.44140625" style="67" bestFit="1" customWidth="1"/>
    <col min="7952" max="7952" width="10.44140625" style="67" bestFit="1" customWidth="1"/>
    <col min="7953" max="7955" width="9.44140625" style="67" bestFit="1" customWidth="1"/>
    <col min="7956" max="7956" width="9.6640625" style="67" bestFit="1" customWidth="1"/>
    <col min="7957" max="8192" width="11" style="67"/>
    <col min="8193" max="8193" width="35.88671875" style="67" customWidth="1"/>
    <col min="8194" max="8200" width="13.6640625" style="67" customWidth="1"/>
    <col min="8201" max="8201" width="14" style="67" customWidth="1"/>
    <col min="8202" max="8202" width="9.44140625" style="67" bestFit="1" customWidth="1"/>
    <col min="8203" max="8203" width="10.44140625" style="67" bestFit="1" customWidth="1"/>
    <col min="8204" max="8207" width="9.44140625" style="67" bestFit="1" customWidth="1"/>
    <col min="8208" max="8208" width="10.44140625" style="67" bestFit="1" customWidth="1"/>
    <col min="8209" max="8211" width="9.44140625" style="67" bestFit="1" customWidth="1"/>
    <col min="8212" max="8212" width="9.6640625" style="67" bestFit="1" customWidth="1"/>
    <col min="8213" max="8448" width="11" style="67"/>
    <col min="8449" max="8449" width="35.88671875" style="67" customWidth="1"/>
    <col min="8450" max="8456" width="13.6640625" style="67" customWidth="1"/>
    <col min="8457" max="8457" width="14" style="67" customWidth="1"/>
    <col min="8458" max="8458" width="9.44140625" style="67" bestFit="1" customWidth="1"/>
    <col min="8459" max="8459" width="10.44140625" style="67" bestFit="1" customWidth="1"/>
    <col min="8460" max="8463" width="9.44140625" style="67" bestFit="1" customWidth="1"/>
    <col min="8464" max="8464" width="10.44140625" style="67" bestFit="1" customWidth="1"/>
    <col min="8465" max="8467" width="9.44140625" style="67" bestFit="1" customWidth="1"/>
    <col min="8468" max="8468" width="9.6640625" style="67" bestFit="1" customWidth="1"/>
    <col min="8469" max="8704" width="11" style="67"/>
    <col min="8705" max="8705" width="35.88671875" style="67" customWidth="1"/>
    <col min="8706" max="8712" width="13.6640625" style="67" customWidth="1"/>
    <col min="8713" max="8713" width="14" style="67" customWidth="1"/>
    <col min="8714" max="8714" width="9.44140625" style="67" bestFit="1" customWidth="1"/>
    <col min="8715" max="8715" width="10.44140625" style="67" bestFit="1" customWidth="1"/>
    <col min="8716" max="8719" width="9.44140625" style="67" bestFit="1" customWidth="1"/>
    <col min="8720" max="8720" width="10.44140625" style="67" bestFit="1" customWidth="1"/>
    <col min="8721" max="8723" width="9.44140625" style="67" bestFit="1" customWidth="1"/>
    <col min="8724" max="8724" width="9.6640625" style="67" bestFit="1" customWidth="1"/>
    <col min="8725" max="8960" width="11" style="67"/>
    <col min="8961" max="8961" width="35.88671875" style="67" customWidth="1"/>
    <col min="8962" max="8968" width="13.6640625" style="67" customWidth="1"/>
    <col min="8969" max="8969" width="14" style="67" customWidth="1"/>
    <col min="8970" max="8970" width="9.44140625" style="67" bestFit="1" customWidth="1"/>
    <col min="8971" max="8971" width="10.44140625" style="67" bestFit="1" customWidth="1"/>
    <col min="8972" max="8975" width="9.44140625" style="67" bestFit="1" customWidth="1"/>
    <col min="8976" max="8976" width="10.44140625" style="67" bestFit="1" customWidth="1"/>
    <col min="8977" max="8979" width="9.44140625" style="67" bestFit="1" customWidth="1"/>
    <col min="8980" max="8980" width="9.6640625" style="67" bestFit="1" customWidth="1"/>
    <col min="8981" max="9216" width="11" style="67"/>
    <col min="9217" max="9217" width="35.88671875" style="67" customWidth="1"/>
    <col min="9218" max="9224" width="13.6640625" style="67" customWidth="1"/>
    <col min="9225" max="9225" width="14" style="67" customWidth="1"/>
    <col min="9226" max="9226" width="9.44140625" style="67" bestFit="1" customWidth="1"/>
    <col min="9227" max="9227" width="10.44140625" style="67" bestFit="1" customWidth="1"/>
    <col min="9228" max="9231" width="9.44140625" style="67" bestFit="1" customWidth="1"/>
    <col min="9232" max="9232" width="10.44140625" style="67" bestFit="1" customWidth="1"/>
    <col min="9233" max="9235" width="9.44140625" style="67" bestFit="1" customWidth="1"/>
    <col min="9236" max="9236" width="9.6640625" style="67" bestFit="1" customWidth="1"/>
    <col min="9237" max="9472" width="11" style="67"/>
    <col min="9473" max="9473" width="35.88671875" style="67" customWidth="1"/>
    <col min="9474" max="9480" width="13.6640625" style="67" customWidth="1"/>
    <col min="9481" max="9481" width="14" style="67" customWidth="1"/>
    <col min="9482" max="9482" width="9.44140625" style="67" bestFit="1" customWidth="1"/>
    <col min="9483" max="9483" width="10.44140625" style="67" bestFit="1" customWidth="1"/>
    <col min="9484" max="9487" width="9.44140625" style="67" bestFit="1" customWidth="1"/>
    <col min="9488" max="9488" width="10.44140625" style="67" bestFit="1" customWidth="1"/>
    <col min="9489" max="9491" width="9.44140625" style="67" bestFit="1" customWidth="1"/>
    <col min="9492" max="9492" width="9.6640625" style="67" bestFit="1" customWidth="1"/>
    <col min="9493" max="9728" width="11" style="67"/>
    <col min="9729" max="9729" width="35.88671875" style="67" customWidth="1"/>
    <col min="9730" max="9736" width="13.6640625" style="67" customWidth="1"/>
    <col min="9737" max="9737" width="14" style="67" customWidth="1"/>
    <col min="9738" max="9738" width="9.44140625" style="67" bestFit="1" customWidth="1"/>
    <col min="9739" max="9739" width="10.44140625" style="67" bestFit="1" customWidth="1"/>
    <col min="9740" max="9743" width="9.44140625" style="67" bestFit="1" customWidth="1"/>
    <col min="9744" max="9744" width="10.44140625" style="67" bestFit="1" customWidth="1"/>
    <col min="9745" max="9747" width="9.44140625" style="67" bestFit="1" customWidth="1"/>
    <col min="9748" max="9748" width="9.6640625" style="67" bestFit="1" customWidth="1"/>
    <col min="9749" max="9984" width="11" style="67"/>
    <col min="9985" max="9985" width="35.88671875" style="67" customWidth="1"/>
    <col min="9986" max="9992" width="13.6640625" style="67" customWidth="1"/>
    <col min="9993" max="9993" width="14" style="67" customWidth="1"/>
    <col min="9994" max="9994" width="9.44140625" style="67" bestFit="1" customWidth="1"/>
    <col min="9995" max="9995" width="10.44140625" style="67" bestFit="1" customWidth="1"/>
    <col min="9996" max="9999" width="9.44140625" style="67" bestFit="1" customWidth="1"/>
    <col min="10000" max="10000" width="10.44140625" style="67" bestFit="1" customWidth="1"/>
    <col min="10001" max="10003" width="9.44140625" style="67" bestFit="1" customWidth="1"/>
    <col min="10004" max="10004" width="9.6640625" style="67" bestFit="1" customWidth="1"/>
    <col min="10005" max="10240" width="11" style="67"/>
    <col min="10241" max="10241" width="35.88671875" style="67" customWidth="1"/>
    <col min="10242" max="10248" width="13.6640625" style="67" customWidth="1"/>
    <col min="10249" max="10249" width="14" style="67" customWidth="1"/>
    <col min="10250" max="10250" width="9.44140625" style="67" bestFit="1" customWidth="1"/>
    <col min="10251" max="10251" width="10.44140625" style="67" bestFit="1" customWidth="1"/>
    <col min="10252" max="10255" width="9.44140625" style="67" bestFit="1" customWidth="1"/>
    <col min="10256" max="10256" width="10.44140625" style="67" bestFit="1" customWidth="1"/>
    <col min="10257" max="10259" width="9.44140625" style="67" bestFit="1" customWidth="1"/>
    <col min="10260" max="10260" width="9.6640625" style="67" bestFit="1" customWidth="1"/>
    <col min="10261" max="10496" width="11" style="67"/>
    <col min="10497" max="10497" width="35.88671875" style="67" customWidth="1"/>
    <col min="10498" max="10504" width="13.6640625" style="67" customWidth="1"/>
    <col min="10505" max="10505" width="14" style="67" customWidth="1"/>
    <col min="10506" max="10506" width="9.44140625" style="67" bestFit="1" customWidth="1"/>
    <col min="10507" max="10507" width="10.44140625" style="67" bestFit="1" customWidth="1"/>
    <col min="10508" max="10511" width="9.44140625" style="67" bestFit="1" customWidth="1"/>
    <col min="10512" max="10512" width="10.44140625" style="67" bestFit="1" customWidth="1"/>
    <col min="10513" max="10515" width="9.44140625" style="67" bestFit="1" customWidth="1"/>
    <col min="10516" max="10516" width="9.6640625" style="67" bestFit="1" customWidth="1"/>
    <col min="10517" max="10752" width="11" style="67"/>
    <col min="10753" max="10753" width="35.88671875" style="67" customWidth="1"/>
    <col min="10754" max="10760" width="13.6640625" style="67" customWidth="1"/>
    <col min="10761" max="10761" width="14" style="67" customWidth="1"/>
    <col min="10762" max="10762" width="9.44140625" style="67" bestFit="1" customWidth="1"/>
    <col min="10763" max="10763" width="10.44140625" style="67" bestFit="1" customWidth="1"/>
    <col min="10764" max="10767" width="9.44140625" style="67" bestFit="1" customWidth="1"/>
    <col min="10768" max="10768" width="10.44140625" style="67" bestFit="1" customWidth="1"/>
    <col min="10769" max="10771" width="9.44140625" style="67" bestFit="1" customWidth="1"/>
    <col min="10772" max="10772" width="9.6640625" style="67" bestFit="1" customWidth="1"/>
    <col min="10773" max="11008" width="11" style="67"/>
    <col min="11009" max="11009" width="35.88671875" style="67" customWidth="1"/>
    <col min="11010" max="11016" width="13.6640625" style="67" customWidth="1"/>
    <col min="11017" max="11017" width="14" style="67" customWidth="1"/>
    <col min="11018" max="11018" width="9.44140625" style="67" bestFit="1" customWidth="1"/>
    <col min="11019" max="11019" width="10.44140625" style="67" bestFit="1" customWidth="1"/>
    <col min="11020" max="11023" width="9.44140625" style="67" bestFit="1" customWidth="1"/>
    <col min="11024" max="11024" width="10.44140625" style="67" bestFit="1" customWidth="1"/>
    <col min="11025" max="11027" width="9.44140625" style="67" bestFit="1" customWidth="1"/>
    <col min="11028" max="11028" width="9.6640625" style="67" bestFit="1" customWidth="1"/>
    <col min="11029" max="11264" width="11" style="67"/>
    <col min="11265" max="11265" width="35.88671875" style="67" customWidth="1"/>
    <col min="11266" max="11272" width="13.6640625" style="67" customWidth="1"/>
    <col min="11273" max="11273" width="14" style="67" customWidth="1"/>
    <col min="11274" max="11274" width="9.44140625" style="67" bestFit="1" customWidth="1"/>
    <col min="11275" max="11275" width="10.44140625" style="67" bestFit="1" customWidth="1"/>
    <col min="11276" max="11279" width="9.44140625" style="67" bestFit="1" customWidth="1"/>
    <col min="11280" max="11280" width="10.44140625" style="67" bestFit="1" customWidth="1"/>
    <col min="11281" max="11283" width="9.44140625" style="67" bestFit="1" customWidth="1"/>
    <col min="11284" max="11284" width="9.6640625" style="67" bestFit="1" customWidth="1"/>
    <col min="11285" max="11520" width="11" style="67"/>
    <col min="11521" max="11521" width="35.88671875" style="67" customWidth="1"/>
    <col min="11522" max="11528" width="13.6640625" style="67" customWidth="1"/>
    <col min="11529" max="11529" width="14" style="67" customWidth="1"/>
    <col min="11530" max="11530" width="9.44140625" style="67" bestFit="1" customWidth="1"/>
    <col min="11531" max="11531" width="10.44140625" style="67" bestFit="1" customWidth="1"/>
    <col min="11532" max="11535" width="9.44140625" style="67" bestFit="1" customWidth="1"/>
    <col min="11536" max="11536" width="10.44140625" style="67" bestFit="1" customWidth="1"/>
    <col min="11537" max="11539" width="9.44140625" style="67" bestFit="1" customWidth="1"/>
    <col min="11540" max="11540" width="9.6640625" style="67" bestFit="1" customWidth="1"/>
    <col min="11541" max="11776" width="11" style="67"/>
    <col min="11777" max="11777" width="35.88671875" style="67" customWidth="1"/>
    <col min="11778" max="11784" width="13.6640625" style="67" customWidth="1"/>
    <col min="11785" max="11785" width="14" style="67" customWidth="1"/>
    <col min="11786" max="11786" width="9.44140625" style="67" bestFit="1" customWidth="1"/>
    <col min="11787" max="11787" width="10.44140625" style="67" bestFit="1" customWidth="1"/>
    <col min="11788" max="11791" width="9.44140625" style="67" bestFit="1" customWidth="1"/>
    <col min="11792" max="11792" width="10.44140625" style="67" bestFit="1" customWidth="1"/>
    <col min="11793" max="11795" width="9.44140625" style="67" bestFit="1" customWidth="1"/>
    <col min="11796" max="11796" width="9.6640625" style="67" bestFit="1" customWidth="1"/>
    <col min="11797" max="12032" width="11" style="67"/>
    <col min="12033" max="12033" width="35.88671875" style="67" customWidth="1"/>
    <col min="12034" max="12040" width="13.6640625" style="67" customWidth="1"/>
    <col min="12041" max="12041" width="14" style="67" customWidth="1"/>
    <col min="12042" max="12042" width="9.44140625" style="67" bestFit="1" customWidth="1"/>
    <col min="12043" max="12043" width="10.44140625" style="67" bestFit="1" customWidth="1"/>
    <col min="12044" max="12047" width="9.44140625" style="67" bestFit="1" customWidth="1"/>
    <col min="12048" max="12048" width="10.44140625" style="67" bestFit="1" customWidth="1"/>
    <col min="12049" max="12051" width="9.44140625" style="67" bestFit="1" customWidth="1"/>
    <col min="12052" max="12052" width="9.6640625" style="67" bestFit="1" customWidth="1"/>
    <col min="12053" max="12288" width="11" style="67"/>
    <col min="12289" max="12289" width="35.88671875" style="67" customWidth="1"/>
    <col min="12290" max="12296" width="13.6640625" style="67" customWidth="1"/>
    <col min="12297" max="12297" width="14" style="67" customWidth="1"/>
    <col min="12298" max="12298" width="9.44140625" style="67" bestFit="1" customWidth="1"/>
    <col min="12299" max="12299" width="10.44140625" style="67" bestFit="1" customWidth="1"/>
    <col min="12300" max="12303" width="9.44140625" style="67" bestFit="1" customWidth="1"/>
    <col min="12304" max="12304" width="10.44140625" style="67" bestFit="1" customWidth="1"/>
    <col min="12305" max="12307" width="9.44140625" style="67" bestFit="1" customWidth="1"/>
    <col min="12308" max="12308" width="9.6640625" style="67" bestFit="1" customWidth="1"/>
    <col min="12309" max="12544" width="11" style="67"/>
    <col min="12545" max="12545" width="35.88671875" style="67" customWidth="1"/>
    <col min="12546" max="12552" width="13.6640625" style="67" customWidth="1"/>
    <col min="12553" max="12553" width="14" style="67" customWidth="1"/>
    <col min="12554" max="12554" width="9.44140625" style="67" bestFit="1" customWidth="1"/>
    <col min="12555" max="12555" width="10.44140625" style="67" bestFit="1" customWidth="1"/>
    <col min="12556" max="12559" width="9.44140625" style="67" bestFit="1" customWidth="1"/>
    <col min="12560" max="12560" width="10.44140625" style="67" bestFit="1" customWidth="1"/>
    <col min="12561" max="12563" width="9.44140625" style="67" bestFit="1" customWidth="1"/>
    <col min="12564" max="12564" width="9.6640625" style="67" bestFit="1" customWidth="1"/>
    <col min="12565" max="12800" width="11" style="67"/>
    <col min="12801" max="12801" width="35.88671875" style="67" customWidth="1"/>
    <col min="12802" max="12808" width="13.6640625" style="67" customWidth="1"/>
    <col min="12809" max="12809" width="14" style="67" customWidth="1"/>
    <col min="12810" max="12810" width="9.44140625" style="67" bestFit="1" customWidth="1"/>
    <col min="12811" max="12811" width="10.44140625" style="67" bestFit="1" customWidth="1"/>
    <col min="12812" max="12815" width="9.44140625" style="67" bestFit="1" customWidth="1"/>
    <col min="12816" max="12816" width="10.44140625" style="67" bestFit="1" customWidth="1"/>
    <col min="12817" max="12819" width="9.44140625" style="67" bestFit="1" customWidth="1"/>
    <col min="12820" max="12820" width="9.6640625" style="67" bestFit="1" customWidth="1"/>
    <col min="12821" max="13056" width="11" style="67"/>
    <col min="13057" max="13057" width="35.88671875" style="67" customWidth="1"/>
    <col min="13058" max="13064" width="13.6640625" style="67" customWidth="1"/>
    <col min="13065" max="13065" width="14" style="67" customWidth="1"/>
    <col min="13066" max="13066" width="9.44140625" style="67" bestFit="1" customWidth="1"/>
    <col min="13067" max="13067" width="10.44140625" style="67" bestFit="1" customWidth="1"/>
    <col min="13068" max="13071" width="9.44140625" style="67" bestFit="1" customWidth="1"/>
    <col min="13072" max="13072" width="10.44140625" style="67" bestFit="1" customWidth="1"/>
    <col min="13073" max="13075" width="9.44140625" style="67" bestFit="1" customWidth="1"/>
    <col min="13076" max="13076" width="9.6640625" style="67" bestFit="1" customWidth="1"/>
    <col min="13077" max="13312" width="11" style="67"/>
    <col min="13313" max="13313" width="35.88671875" style="67" customWidth="1"/>
    <col min="13314" max="13320" width="13.6640625" style="67" customWidth="1"/>
    <col min="13321" max="13321" width="14" style="67" customWidth="1"/>
    <col min="13322" max="13322" width="9.44140625" style="67" bestFit="1" customWidth="1"/>
    <col min="13323" max="13323" width="10.44140625" style="67" bestFit="1" customWidth="1"/>
    <col min="13324" max="13327" width="9.44140625" style="67" bestFit="1" customWidth="1"/>
    <col min="13328" max="13328" width="10.44140625" style="67" bestFit="1" customWidth="1"/>
    <col min="13329" max="13331" width="9.44140625" style="67" bestFit="1" customWidth="1"/>
    <col min="13332" max="13332" width="9.6640625" style="67" bestFit="1" customWidth="1"/>
    <col min="13333" max="13568" width="11" style="67"/>
    <col min="13569" max="13569" width="35.88671875" style="67" customWidth="1"/>
    <col min="13570" max="13576" width="13.6640625" style="67" customWidth="1"/>
    <col min="13577" max="13577" width="14" style="67" customWidth="1"/>
    <col min="13578" max="13578" width="9.44140625" style="67" bestFit="1" customWidth="1"/>
    <col min="13579" max="13579" width="10.44140625" style="67" bestFit="1" customWidth="1"/>
    <col min="13580" max="13583" width="9.44140625" style="67" bestFit="1" customWidth="1"/>
    <col min="13584" max="13584" width="10.44140625" style="67" bestFit="1" customWidth="1"/>
    <col min="13585" max="13587" width="9.44140625" style="67" bestFit="1" customWidth="1"/>
    <col min="13588" max="13588" width="9.6640625" style="67" bestFit="1" customWidth="1"/>
    <col min="13589" max="13824" width="11" style="67"/>
    <col min="13825" max="13825" width="35.88671875" style="67" customWidth="1"/>
    <col min="13826" max="13832" width="13.6640625" style="67" customWidth="1"/>
    <col min="13833" max="13833" width="14" style="67" customWidth="1"/>
    <col min="13834" max="13834" width="9.44140625" style="67" bestFit="1" customWidth="1"/>
    <col min="13835" max="13835" width="10.44140625" style="67" bestFit="1" customWidth="1"/>
    <col min="13836" max="13839" width="9.44140625" style="67" bestFit="1" customWidth="1"/>
    <col min="13840" max="13840" width="10.44140625" style="67" bestFit="1" customWidth="1"/>
    <col min="13841" max="13843" width="9.44140625" style="67" bestFit="1" customWidth="1"/>
    <col min="13844" max="13844" width="9.6640625" style="67" bestFit="1" customWidth="1"/>
    <col min="13845" max="14080" width="11" style="67"/>
    <col min="14081" max="14081" width="35.88671875" style="67" customWidth="1"/>
    <col min="14082" max="14088" width="13.6640625" style="67" customWidth="1"/>
    <col min="14089" max="14089" width="14" style="67" customWidth="1"/>
    <col min="14090" max="14090" width="9.44140625" style="67" bestFit="1" customWidth="1"/>
    <col min="14091" max="14091" width="10.44140625" style="67" bestFit="1" customWidth="1"/>
    <col min="14092" max="14095" width="9.44140625" style="67" bestFit="1" customWidth="1"/>
    <col min="14096" max="14096" width="10.44140625" style="67" bestFit="1" customWidth="1"/>
    <col min="14097" max="14099" width="9.44140625" style="67" bestFit="1" customWidth="1"/>
    <col min="14100" max="14100" width="9.6640625" style="67" bestFit="1" customWidth="1"/>
    <col min="14101" max="14336" width="11" style="67"/>
    <col min="14337" max="14337" width="35.88671875" style="67" customWidth="1"/>
    <col min="14338" max="14344" width="13.6640625" style="67" customWidth="1"/>
    <col min="14345" max="14345" width="14" style="67" customWidth="1"/>
    <col min="14346" max="14346" width="9.44140625" style="67" bestFit="1" customWidth="1"/>
    <col min="14347" max="14347" width="10.44140625" style="67" bestFit="1" customWidth="1"/>
    <col min="14348" max="14351" width="9.44140625" style="67" bestFit="1" customWidth="1"/>
    <col min="14352" max="14352" width="10.44140625" style="67" bestFit="1" customWidth="1"/>
    <col min="14353" max="14355" width="9.44140625" style="67" bestFit="1" customWidth="1"/>
    <col min="14356" max="14356" width="9.6640625" style="67" bestFit="1" customWidth="1"/>
    <col min="14357" max="14592" width="11" style="67"/>
    <col min="14593" max="14593" width="35.88671875" style="67" customWidth="1"/>
    <col min="14594" max="14600" width="13.6640625" style="67" customWidth="1"/>
    <col min="14601" max="14601" width="14" style="67" customWidth="1"/>
    <col min="14602" max="14602" width="9.44140625" style="67" bestFit="1" customWidth="1"/>
    <col min="14603" max="14603" width="10.44140625" style="67" bestFit="1" customWidth="1"/>
    <col min="14604" max="14607" width="9.44140625" style="67" bestFit="1" customWidth="1"/>
    <col min="14608" max="14608" width="10.44140625" style="67" bestFit="1" customWidth="1"/>
    <col min="14609" max="14611" width="9.44140625" style="67" bestFit="1" customWidth="1"/>
    <col min="14612" max="14612" width="9.6640625" style="67" bestFit="1" customWidth="1"/>
    <col min="14613" max="14848" width="11" style="67"/>
    <col min="14849" max="14849" width="35.88671875" style="67" customWidth="1"/>
    <col min="14850" max="14856" width="13.6640625" style="67" customWidth="1"/>
    <col min="14857" max="14857" width="14" style="67" customWidth="1"/>
    <col min="14858" max="14858" width="9.44140625" style="67" bestFit="1" customWidth="1"/>
    <col min="14859" max="14859" width="10.44140625" style="67" bestFit="1" customWidth="1"/>
    <col min="14860" max="14863" width="9.44140625" style="67" bestFit="1" customWidth="1"/>
    <col min="14864" max="14864" width="10.44140625" style="67" bestFit="1" customWidth="1"/>
    <col min="14865" max="14867" width="9.44140625" style="67" bestFit="1" customWidth="1"/>
    <col min="14868" max="14868" width="9.6640625" style="67" bestFit="1" customWidth="1"/>
    <col min="14869" max="15104" width="11" style="67"/>
    <col min="15105" max="15105" width="35.88671875" style="67" customWidth="1"/>
    <col min="15106" max="15112" width="13.6640625" style="67" customWidth="1"/>
    <col min="15113" max="15113" width="14" style="67" customWidth="1"/>
    <col min="15114" max="15114" width="9.44140625" style="67" bestFit="1" customWidth="1"/>
    <col min="15115" max="15115" width="10.44140625" style="67" bestFit="1" customWidth="1"/>
    <col min="15116" max="15119" width="9.44140625" style="67" bestFit="1" customWidth="1"/>
    <col min="15120" max="15120" width="10.44140625" style="67" bestFit="1" customWidth="1"/>
    <col min="15121" max="15123" width="9.44140625" style="67" bestFit="1" customWidth="1"/>
    <col min="15124" max="15124" width="9.6640625" style="67" bestFit="1" customWidth="1"/>
    <col min="15125" max="15360" width="11" style="67"/>
    <col min="15361" max="15361" width="35.88671875" style="67" customWidth="1"/>
    <col min="15362" max="15368" width="13.6640625" style="67" customWidth="1"/>
    <col min="15369" max="15369" width="14" style="67" customWidth="1"/>
    <col min="15370" max="15370" width="9.44140625" style="67" bestFit="1" customWidth="1"/>
    <col min="15371" max="15371" width="10.44140625" style="67" bestFit="1" customWidth="1"/>
    <col min="15372" max="15375" width="9.44140625" style="67" bestFit="1" customWidth="1"/>
    <col min="15376" max="15376" width="10.44140625" style="67" bestFit="1" customWidth="1"/>
    <col min="15377" max="15379" width="9.44140625" style="67" bestFit="1" customWidth="1"/>
    <col min="15380" max="15380" width="9.6640625" style="67" bestFit="1" customWidth="1"/>
    <col min="15381" max="15616" width="11" style="67"/>
    <col min="15617" max="15617" width="35.88671875" style="67" customWidth="1"/>
    <col min="15618" max="15624" width="13.6640625" style="67" customWidth="1"/>
    <col min="15625" max="15625" width="14" style="67" customWidth="1"/>
    <col min="15626" max="15626" width="9.44140625" style="67" bestFit="1" customWidth="1"/>
    <col min="15627" max="15627" width="10.44140625" style="67" bestFit="1" customWidth="1"/>
    <col min="15628" max="15631" width="9.44140625" style="67" bestFit="1" customWidth="1"/>
    <col min="15632" max="15632" width="10.44140625" style="67" bestFit="1" customWidth="1"/>
    <col min="15633" max="15635" width="9.44140625" style="67" bestFit="1" customWidth="1"/>
    <col min="15636" max="15636" width="9.6640625" style="67" bestFit="1" customWidth="1"/>
    <col min="15637" max="15872" width="11" style="67"/>
    <col min="15873" max="15873" width="35.88671875" style="67" customWidth="1"/>
    <col min="15874" max="15880" width="13.6640625" style="67" customWidth="1"/>
    <col min="15881" max="15881" width="14" style="67" customWidth="1"/>
    <col min="15882" max="15882" width="9.44140625" style="67" bestFit="1" customWidth="1"/>
    <col min="15883" max="15883" width="10.44140625" style="67" bestFit="1" customWidth="1"/>
    <col min="15884" max="15887" width="9.44140625" style="67" bestFit="1" customWidth="1"/>
    <col min="15888" max="15888" width="10.44140625" style="67" bestFit="1" customWidth="1"/>
    <col min="15889" max="15891" width="9.44140625" style="67" bestFit="1" customWidth="1"/>
    <col min="15892" max="15892" width="9.6640625" style="67" bestFit="1" customWidth="1"/>
    <col min="15893" max="16128" width="11" style="67"/>
    <col min="16129" max="16129" width="35.88671875" style="67" customWidth="1"/>
    <col min="16130" max="16136" width="13.6640625" style="67" customWidth="1"/>
    <col min="16137" max="16137" width="14" style="67" customWidth="1"/>
    <col min="16138" max="16138" width="9.44140625" style="67" bestFit="1" customWidth="1"/>
    <col min="16139" max="16139" width="10.44140625" style="67" bestFit="1" customWidth="1"/>
    <col min="16140" max="16143" width="9.44140625" style="67" bestFit="1" customWidth="1"/>
    <col min="16144" max="16144" width="10.44140625" style="67" bestFit="1" customWidth="1"/>
    <col min="16145" max="16147" width="9.44140625" style="67" bestFit="1" customWidth="1"/>
    <col min="16148" max="16148" width="9.6640625" style="67" bestFit="1" customWidth="1"/>
    <col min="16149" max="16384" width="11" style="67"/>
  </cols>
  <sheetData>
    <row r="1" spans="1:9" s="33" customFormat="1" ht="14.25" customHeight="1">
      <c r="A1" s="1222" t="s">
        <v>1029</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4" customHeight="1">
      <c r="A3" s="36">
        <v>45688</v>
      </c>
      <c r="B3" s="36"/>
      <c r="C3" s="36"/>
      <c r="D3" s="36"/>
      <c r="E3" s="36"/>
      <c r="F3" s="36"/>
      <c r="G3" s="36"/>
      <c r="H3" s="36"/>
      <c r="I3" s="36"/>
    </row>
    <row r="4" spans="1:9" s="37" customFormat="1" ht="26.4" hidden="1" customHeight="1">
      <c r="A4" s="38"/>
      <c r="B4" s="39">
        <v>3</v>
      </c>
      <c r="C4" s="39">
        <v>4</v>
      </c>
      <c r="D4" s="39">
        <v>6</v>
      </c>
      <c r="E4" s="39">
        <v>8</v>
      </c>
      <c r="F4" s="39">
        <v>7</v>
      </c>
      <c r="G4" s="40">
        <v>2</v>
      </c>
      <c r="H4" s="39">
        <v>5</v>
      </c>
      <c r="I4" s="39"/>
    </row>
    <row r="5" spans="1:9" s="43" customFormat="1" ht="13.65" hidden="1" customHeight="1">
      <c r="A5" s="41"/>
      <c r="B5" s="42" t="s">
        <v>40</v>
      </c>
      <c r="C5" s="42" t="s">
        <v>41</v>
      </c>
      <c r="D5" s="42" t="s">
        <v>42</v>
      </c>
      <c r="E5" s="42" t="s">
        <v>43</v>
      </c>
      <c r="F5" s="42" t="s">
        <v>44</v>
      </c>
      <c r="G5" s="42" t="s">
        <v>45</v>
      </c>
      <c r="H5" s="42" t="s">
        <v>46</v>
      </c>
      <c r="I5" s="41"/>
    </row>
    <row r="6" spans="1:9" s="43" customFormat="1" ht="13.65" customHeight="1" thickBot="1">
      <c r="A6" s="44"/>
      <c r="B6" s="42"/>
      <c r="C6" s="42"/>
      <c r="D6" s="42"/>
      <c r="E6" s="42"/>
      <c r="F6" s="42"/>
      <c r="G6" s="42"/>
      <c r="H6" s="42"/>
      <c r="I6" s="41"/>
    </row>
    <row r="7" spans="1:9" s="48" customFormat="1" ht="26.4"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v>0</v>
      </c>
      <c r="D10" s="56">
        <v>0</v>
      </c>
      <c r="E10" s="56">
        <v>392</v>
      </c>
      <c r="F10" s="56">
        <v>1134</v>
      </c>
      <c r="G10" s="56">
        <v>283530</v>
      </c>
      <c r="H10" s="56">
        <v>320</v>
      </c>
      <c r="I10" s="56">
        <v>285292</v>
      </c>
    </row>
    <row r="11" spans="1:9" s="57" customFormat="1" ht="20.100000000000001" customHeight="1">
      <c r="A11" s="55" t="s">
        <v>29</v>
      </c>
      <c r="B11" s="56">
        <v>0</v>
      </c>
      <c r="C11" s="56">
        <v>0</v>
      </c>
      <c r="D11" s="56">
        <v>1</v>
      </c>
      <c r="E11" s="56">
        <v>59041</v>
      </c>
      <c r="F11" s="56">
        <v>183955</v>
      </c>
      <c r="G11" s="56">
        <v>29729</v>
      </c>
      <c r="H11" s="56">
        <v>15</v>
      </c>
      <c r="I11" s="56">
        <v>270183</v>
      </c>
    </row>
    <row r="12" spans="1:9" s="57" customFormat="1" ht="20.100000000000001" customHeight="1">
      <c r="A12" s="55" t="s">
        <v>30</v>
      </c>
      <c r="B12" s="56">
        <v>0</v>
      </c>
      <c r="C12" s="56">
        <v>2</v>
      </c>
      <c r="D12" s="56">
        <v>0</v>
      </c>
      <c r="E12" s="56">
        <v>9284</v>
      </c>
      <c r="F12" s="56">
        <v>9855</v>
      </c>
      <c r="G12" s="56">
        <v>240190</v>
      </c>
      <c r="H12" s="56">
        <v>3616</v>
      </c>
      <c r="I12" s="56">
        <v>260859</v>
      </c>
    </row>
    <row r="13" spans="1:9" s="57" customFormat="1" ht="20.100000000000001" customHeight="1">
      <c r="A13" s="55" t="s">
        <v>31</v>
      </c>
      <c r="B13" s="56">
        <v>0</v>
      </c>
      <c r="C13" s="56">
        <v>0</v>
      </c>
      <c r="D13" s="56">
        <v>0</v>
      </c>
      <c r="E13" s="56">
        <v>5852</v>
      </c>
      <c r="F13" s="56">
        <v>8159</v>
      </c>
      <c r="G13" s="56">
        <v>25766</v>
      </c>
      <c r="H13" s="56">
        <v>0</v>
      </c>
      <c r="I13" s="56">
        <v>39229</v>
      </c>
    </row>
    <row r="14" spans="1:9" s="57" customFormat="1" ht="20.100000000000001" customHeight="1">
      <c r="A14" s="55" t="s">
        <v>56</v>
      </c>
      <c r="B14" s="56">
        <v>0</v>
      </c>
      <c r="C14" s="56">
        <v>0</v>
      </c>
      <c r="D14" s="56">
        <v>0</v>
      </c>
      <c r="E14" s="56">
        <v>0</v>
      </c>
      <c r="F14" s="56">
        <v>0</v>
      </c>
      <c r="G14" s="56">
        <v>607973</v>
      </c>
      <c r="H14" s="56">
        <v>0</v>
      </c>
      <c r="I14" s="56">
        <v>607973</v>
      </c>
    </row>
    <row r="15" spans="1:9" s="57" customFormat="1" ht="20.100000000000001" customHeight="1">
      <c r="A15" s="55" t="s">
        <v>33</v>
      </c>
      <c r="B15" s="56">
        <v>6</v>
      </c>
      <c r="C15" s="56">
        <v>37</v>
      </c>
      <c r="D15" s="56">
        <v>321</v>
      </c>
      <c r="E15" s="56">
        <v>5263</v>
      </c>
      <c r="F15" s="56">
        <v>323</v>
      </c>
      <c r="G15" s="56">
        <v>22211</v>
      </c>
      <c r="H15" s="56">
        <v>0</v>
      </c>
      <c r="I15" s="56">
        <v>28069</v>
      </c>
    </row>
    <row r="16" spans="1:9" s="57" customFormat="1" ht="20.100000000000001" customHeight="1">
      <c r="A16" s="55" t="s">
        <v>34</v>
      </c>
      <c r="B16" s="56">
        <v>1</v>
      </c>
      <c r="C16" s="56">
        <v>1</v>
      </c>
      <c r="D16" s="56">
        <v>7</v>
      </c>
      <c r="E16" s="56">
        <v>15091</v>
      </c>
      <c r="F16" s="56">
        <v>28657</v>
      </c>
      <c r="G16" s="56">
        <v>9354</v>
      </c>
      <c r="H16" s="56">
        <v>0</v>
      </c>
      <c r="I16" s="56">
        <v>52721</v>
      </c>
    </row>
    <row r="17" spans="1:9" s="57" customFormat="1" ht="20.100000000000001" customHeight="1">
      <c r="A17" s="55" t="s">
        <v>57</v>
      </c>
      <c r="B17" s="56">
        <v>0</v>
      </c>
      <c r="C17" s="56">
        <v>0</v>
      </c>
      <c r="D17" s="56">
        <v>1</v>
      </c>
      <c r="E17" s="56">
        <v>288</v>
      </c>
      <c r="F17" s="56">
        <v>1019</v>
      </c>
      <c r="G17" s="56">
        <v>0</v>
      </c>
      <c r="H17" s="56">
        <v>219</v>
      </c>
      <c r="I17" s="56">
        <v>1527</v>
      </c>
    </row>
    <row r="18" spans="1:9" s="57" customFormat="1" ht="20.100000000000001" customHeight="1">
      <c r="A18" s="55" t="s">
        <v>35</v>
      </c>
      <c r="B18" s="56">
        <v>0</v>
      </c>
      <c r="C18" s="56">
        <v>0</v>
      </c>
      <c r="D18" s="56">
        <v>0</v>
      </c>
      <c r="E18" s="56">
        <v>13127</v>
      </c>
      <c r="F18" s="56">
        <v>49091</v>
      </c>
      <c r="G18" s="56">
        <v>0</v>
      </c>
      <c r="H18" s="56">
        <v>0</v>
      </c>
      <c r="I18" s="56">
        <v>62218</v>
      </c>
    </row>
    <row r="19" spans="1:9" s="60" customFormat="1" ht="27" customHeight="1" thickBot="1">
      <c r="A19" s="58" t="s">
        <v>58</v>
      </c>
      <c r="B19" s="59">
        <v>7</v>
      </c>
      <c r="C19" s="59">
        <v>40</v>
      </c>
      <c r="D19" s="59">
        <v>329</v>
      </c>
      <c r="E19" s="59">
        <v>104724</v>
      </c>
      <c r="F19" s="59">
        <v>276159</v>
      </c>
      <c r="G19" s="59">
        <v>1132874</v>
      </c>
      <c r="H19" s="59">
        <v>3951</v>
      </c>
      <c r="I19" s="59">
        <v>1488413</v>
      </c>
    </row>
    <row r="20" spans="1:9" s="60" customFormat="1" ht="15.75" customHeight="1">
      <c r="A20" s="61"/>
      <c r="B20" s="62"/>
      <c r="C20" s="62"/>
      <c r="D20" s="62"/>
      <c r="E20" s="62"/>
      <c r="F20" s="62"/>
      <c r="G20" s="62"/>
      <c r="H20" s="62"/>
      <c r="I20" s="62"/>
    </row>
    <row r="21" spans="1:9" s="65" customFormat="1" ht="19.5" customHeight="1">
      <c r="A21" s="63" t="s">
        <v>59</v>
      </c>
      <c r="B21" s="64"/>
      <c r="C21" s="64"/>
      <c r="D21" s="64"/>
      <c r="E21" s="64"/>
      <c r="F21" s="64"/>
      <c r="G21" s="64"/>
      <c r="H21" s="64"/>
      <c r="I21" s="64"/>
    </row>
    <row r="22" spans="1:9" s="43" customFormat="1" ht="15.75" customHeight="1">
      <c r="A22" s="63" t="s">
        <v>60</v>
      </c>
    </row>
    <row r="23" spans="1:9" s="43" customFormat="1" ht="16.5" customHeight="1">
      <c r="A23" s="63" t="s">
        <v>61</v>
      </c>
    </row>
    <row r="24" spans="1:9" s="43" customFormat="1">
      <c r="A24" s="63"/>
    </row>
    <row r="25" spans="1:9" s="43" customFormat="1">
      <c r="A25" s="63"/>
    </row>
    <row r="41" spans="2:9">
      <c r="B41" s="66"/>
      <c r="C41" s="66"/>
      <c r="D41" s="66"/>
      <c r="E41" s="66"/>
      <c r="F41" s="66"/>
      <c r="G41" s="66"/>
      <c r="H41" s="66"/>
      <c r="I41" s="66"/>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199" spans="3:3">
      <c r="C199" s="67" t="s">
        <v>62</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E732B5D3-A859-45C1-8B06-75035F85ED15}"/>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51FE8-A1D1-4046-93A1-6776DC849F72}">
  <dimension ref="A1:T41"/>
  <sheetViews>
    <sheetView showGridLines="0" workbookViewId="0"/>
  </sheetViews>
  <sheetFormatPr baseColWidth="10" defaultColWidth="11.44140625" defaultRowHeight="13.2"/>
  <cols>
    <col min="1" max="1" width="38.44140625" style="7" customWidth="1"/>
    <col min="2" max="8" width="15.44140625" style="7" customWidth="1"/>
    <col min="9" max="9" width="16.44140625" style="7" bestFit="1" customWidth="1"/>
    <col min="10" max="10" width="8.44140625" style="7" customWidth="1"/>
    <col min="11" max="11" width="9.44140625" style="7" bestFit="1" customWidth="1"/>
    <col min="12" max="12" width="10.44140625" style="7" bestFit="1" customWidth="1"/>
    <col min="13" max="16" width="9.44140625" style="7" bestFit="1" customWidth="1"/>
    <col min="17" max="17" width="10.44140625" style="7" bestFit="1" customWidth="1"/>
    <col min="18" max="21" width="9.44140625" style="7" bestFit="1" customWidth="1"/>
    <col min="22" max="16384" width="11.44140625" style="7"/>
  </cols>
  <sheetData>
    <row r="1" spans="1:9" s="179" customFormat="1" ht="16.5" customHeight="1">
      <c r="A1" s="1216" t="s">
        <v>1029</v>
      </c>
      <c r="B1" s="68"/>
      <c r="C1" s="68"/>
      <c r="D1" s="68"/>
      <c r="E1" s="68"/>
      <c r="F1" s="68"/>
      <c r="G1" s="68"/>
      <c r="H1" s="68"/>
    </row>
    <row r="2" spans="1:9" s="180" customFormat="1" ht="24" customHeight="1">
      <c r="A2" s="127" t="s">
        <v>316</v>
      </c>
      <c r="B2" s="127"/>
      <c r="C2" s="127"/>
      <c r="D2" s="127"/>
      <c r="E2" s="127"/>
      <c r="F2" s="127"/>
      <c r="G2" s="127"/>
      <c r="H2" s="127"/>
    </row>
    <row r="3" spans="1:9" s="73" customFormat="1" ht="26.4" customHeight="1">
      <c r="A3" s="72">
        <v>45688</v>
      </c>
      <c r="B3" s="72"/>
      <c r="C3" s="72"/>
      <c r="D3" s="72"/>
      <c r="E3" s="72"/>
      <c r="F3" s="72"/>
      <c r="G3" s="72"/>
      <c r="H3" s="72"/>
    </row>
    <row r="4" spans="1:9" s="76" customFormat="1" ht="13.65" customHeight="1" thickBot="1">
      <c r="A4" s="181"/>
      <c r="B4" s="181"/>
      <c r="C4" s="181"/>
      <c r="D4" s="181"/>
      <c r="E4" s="181"/>
      <c r="F4" s="181"/>
      <c r="G4" s="181"/>
      <c r="H4" s="181"/>
    </row>
    <row r="5" spans="1:9" s="183" customFormat="1" ht="43.5" customHeight="1">
      <c r="A5" s="182" t="s">
        <v>1</v>
      </c>
      <c r="B5" s="182" t="s">
        <v>317</v>
      </c>
      <c r="C5" s="182" t="s">
        <v>318</v>
      </c>
      <c r="D5" s="182" t="s">
        <v>319</v>
      </c>
      <c r="E5" s="182" t="s">
        <v>320</v>
      </c>
      <c r="F5" s="182" t="s">
        <v>321</v>
      </c>
      <c r="G5" s="182" t="s">
        <v>322</v>
      </c>
      <c r="H5" s="182" t="s">
        <v>323</v>
      </c>
    </row>
    <row r="6" spans="1:9" s="183" customFormat="1" ht="9" customHeight="1">
      <c r="A6" s="184"/>
      <c r="B6" s="185"/>
      <c r="C6" s="185"/>
      <c r="D6" s="185"/>
      <c r="E6" s="185"/>
      <c r="F6" s="185"/>
      <c r="G6" s="185"/>
      <c r="H6" s="186"/>
    </row>
    <row r="7" spans="1:9" s="21" customFormat="1" ht="20.100000000000001" customHeight="1">
      <c r="A7" s="85" t="s">
        <v>28</v>
      </c>
      <c r="B7" s="187">
        <v>212061</v>
      </c>
      <c r="C7" s="187">
        <v>0</v>
      </c>
      <c r="D7" s="187">
        <v>0</v>
      </c>
      <c r="E7" s="187">
        <v>0</v>
      </c>
      <c r="F7" s="187">
        <v>0</v>
      </c>
      <c r="G7" s="187">
        <v>0</v>
      </c>
      <c r="H7" s="188">
        <v>212061</v>
      </c>
      <c r="I7" s="189"/>
    </row>
    <row r="8" spans="1:9" s="21" customFormat="1" ht="20.100000000000001" customHeight="1">
      <c r="A8" s="21" t="s">
        <v>29</v>
      </c>
      <c r="B8" s="187">
        <v>0</v>
      </c>
      <c r="C8" s="187">
        <v>0</v>
      </c>
      <c r="D8" s="187">
        <v>0</v>
      </c>
      <c r="E8" s="187">
        <v>0</v>
      </c>
      <c r="F8" s="187">
        <v>0</v>
      </c>
      <c r="G8" s="187">
        <v>0</v>
      </c>
      <c r="H8" s="188">
        <v>0</v>
      </c>
      <c r="I8" s="189"/>
    </row>
    <row r="9" spans="1:9" s="21" customFormat="1" ht="20.100000000000001" customHeight="1">
      <c r="A9" s="21" t="s">
        <v>30</v>
      </c>
      <c r="B9" s="187">
        <v>0</v>
      </c>
      <c r="C9" s="187">
        <v>0</v>
      </c>
      <c r="D9" s="187">
        <v>0</v>
      </c>
      <c r="E9" s="187">
        <v>0</v>
      </c>
      <c r="F9" s="187">
        <v>0</v>
      </c>
      <c r="G9" s="187">
        <v>0</v>
      </c>
      <c r="H9" s="188">
        <v>0</v>
      </c>
      <c r="I9" s="189"/>
    </row>
    <row r="10" spans="1:9" s="21" customFormat="1" ht="20.100000000000001" customHeight="1">
      <c r="A10" s="21" t="s">
        <v>31</v>
      </c>
      <c r="B10" s="187">
        <v>0</v>
      </c>
      <c r="C10" s="187">
        <v>0</v>
      </c>
      <c r="D10" s="187">
        <v>0</v>
      </c>
      <c r="E10" s="187">
        <v>0</v>
      </c>
      <c r="F10" s="187">
        <v>0</v>
      </c>
      <c r="G10" s="187">
        <v>0</v>
      </c>
      <c r="H10" s="188">
        <v>0</v>
      </c>
      <c r="I10" s="189"/>
    </row>
    <row r="11" spans="1:9" s="21" customFormat="1" ht="20.100000000000001" customHeight="1">
      <c r="A11" s="89" t="s">
        <v>32</v>
      </c>
      <c r="B11" s="187">
        <v>1141433</v>
      </c>
      <c r="C11" s="187">
        <v>0</v>
      </c>
      <c r="D11" s="187">
        <v>0</v>
      </c>
      <c r="E11" s="187">
        <v>0</v>
      </c>
      <c r="F11" s="187">
        <v>0</v>
      </c>
      <c r="G11" s="187">
        <v>0</v>
      </c>
      <c r="H11" s="188">
        <v>1141433</v>
      </c>
      <c r="I11" s="189"/>
    </row>
    <row r="12" spans="1:9" s="21" customFormat="1" ht="20.100000000000001" customHeight="1">
      <c r="A12" s="21" t="s">
        <v>33</v>
      </c>
      <c r="B12" s="187">
        <v>0</v>
      </c>
      <c r="C12" s="187">
        <v>0</v>
      </c>
      <c r="D12" s="187">
        <v>0</v>
      </c>
      <c r="E12" s="187">
        <v>0</v>
      </c>
      <c r="F12" s="187">
        <v>0</v>
      </c>
      <c r="G12" s="187">
        <v>0</v>
      </c>
      <c r="H12" s="188">
        <v>0</v>
      </c>
      <c r="I12" s="189"/>
    </row>
    <row r="13" spans="1:9" s="21" customFormat="1" ht="20.100000000000001" customHeight="1">
      <c r="A13" s="21" t="s">
        <v>34</v>
      </c>
      <c r="B13" s="187">
        <v>0</v>
      </c>
      <c r="C13" s="187">
        <v>0</v>
      </c>
      <c r="D13" s="187">
        <v>0</v>
      </c>
      <c r="E13" s="187">
        <v>0</v>
      </c>
      <c r="F13" s="187">
        <v>0</v>
      </c>
      <c r="G13" s="187">
        <v>0</v>
      </c>
      <c r="H13" s="188">
        <v>0</v>
      </c>
      <c r="I13" s="189"/>
    </row>
    <row r="14" spans="1:9" s="21" customFormat="1" ht="20.100000000000001" customHeight="1">
      <c r="A14" s="21" t="s">
        <v>35</v>
      </c>
      <c r="B14" s="187">
        <v>0</v>
      </c>
      <c r="C14" s="187">
        <v>0</v>
      </c>
      <c r="D14" s="187">
        <v>0</v>
      </c>
      <c r="E14" s="187">
        <v>0</v>
      </c>
      <c r="F14" s="187">
        <v>0</v>
      </c>
      <c r="G14" s="187">
        <v>0</v>
      </c>
      <c r="H14" s="188">
        <v>0</v>
      </c>
      <c r="I14" s="189"/>
    </row>
    <row r="15" spans="1:9" s="93" customFormat="1" ht="27" customHeight="1" thickBot="1">
      <c r="A15" s="90" t="s">
        <v>36</v>
      </c>
      <c r="B15" s="190">
        <v>1353494</v>
      </c>
      <c r="C15" s="190">
        <v>0</v>
      </c>
      <c r="D15" s="190">
        <v>0</v>
      </c>
      <c r="E15" s="190">
        <v>0</v>
      </c>
      <c r="F15" s="190">
        <v>0</v>
      </c>
      <c r="G15" s="190">
        <v>0</v>
      </c>
      <c r="H15" s="190">
        <v>1353494</v>
      </c>
      <c r="I15" s="189"/>
    </row>
    <row r="16" spans="1:9" s="191" customFormat="1" ht="18" customHeight="1">
      <c r="A16" s="26" t="s">
        <v>324</v>
      </c>
      <c r="B16" s="93"/>
      <c r="C16" s="93"/>
      <c r="D16" s="93"/>
      <c r="E16" s="93"/>
      <c r="F16" s="93"/>
      <c r="G16" s="93"/>
      <c r="H16" s="93"/>
    </row>
    <row r="17" spans="1:20" s="191" customFormat="1" ht="18" customHeight="1">
      <c r="A17" s="26" t="s">
        <v>325</v>
      </c>
      <c r="B17" s="93"/>
      <c r="C17" s="93"/>
      <c r="D17" s="93"/>
      <c r="E17" s="93"/>
      <c r="F17" s="93"/>
      <c r="G17" s="93"/>
      <c r="H17" s="93"/>
    </row>
    <row r="18" spans="1:20" s="76" customFormat="1" ht="11.4" customHeight="1">
      <c r="A18" s="26" t="s">
        <v>326</v>
      </c>
      <c r="B18" s="21"/>
      <c r="C18" s="21"/>
      <c r="D18" s="21"/>
      <c r="E18" s="21"/>
      <c r="F18" s="21"/>
      <c r="G18" s="21"/>
      <c r="H18" s="21"/>
    </row>
    <row r="19" spans="1:20" s="76" customFormat="1" ht="16.5" customHeight="1">
      <c r="A19" s="192" t="s">
        <v>327</v>
      </c>
      <c r="B19" s="192"/>
      <c r="C19" s="192"/>
      <c r="D19" s="192"/>
      <c r="E19" s="192"/>
      <c r="F19" s="192"/>
      <c r="G19" s="192"/>
      <c r="H19" s="192"/>
      <c r="I19" s="193"/>
      <c r="J19" s="193"/>
      <c r="K19" s="193"/>
      <c r="L19" s="193"/>
      <c r="M19" s="193"/>
      <c r="N19" s="193"/>
      <c r="O19" s="193"/>
      <c r="P19" s="193"/>
      <c r="Q19" s="193"/>
      <c r="R19" s="193"/>
      <c r="S19" s="193"/>
      <c r="T19" s="193"/>
    </row>
    <row r="20" spans="1:20" s="76" customFormat="1">
      <c r="A20" s="192"/>
      <c r="B20" s="192"/>
      <c r="C20" s="192"/>
      <c r="D20" s="192"/>
      <c r="E20" s="192"/>
      <c r="F20" s="192"/>
      <c r="G20" s="192"/>
      <c r="H20" s="192"/>
      <c r="I20" s="193"/>
      <c r="J20" s="193"/>
      <c r="K20" s="193"/>
      <c r="L20" s="193"/>
      <c r="M20" s="193"/>
      <c r="N20" s="193"/>
      <c r="O20" s="193"/>
      <c r="P20" s="193"/>
      <c r="Q20" s="193"/>
      <c r="R20" s="193"/>
      <c r="S20" s="193"/>
      <c r="T20" s="193"/>
    </row>
    <row r="21" spans="1:20" s="76" customFormat="1">
      <c r="A21" s="192"/>
      <c r="B21" s="192"/>
      <c r="C21" s="192"/>
      <c r="D21" s="192"/>
      <c r="E21" s="192"/>
      <c r="F21" s="192"/>
      <c r="G21" s="192"/>
      <c r="H21" s="192"/>
      <c r="I21" s="193"/>
      <c r="J21" s="193"/>
      <c r="K21" s="193"/>
      <c r="L21" s="193"/>
      <c r="M21" s="193"/>
      <c r="N21" s="193"/>
      <c r="O21" s="193"/>
      <c r="P21" s="193"/>
      <c r="Q21" s="193"/>
      <c r="R21" s="193"/>
      <c r="S21" s="193"/>
      <c r="T21" s="193"/>
    </row>
    <row r="22" spans="1:20" s="76" customFormat="1">
      <c r="A22" s="95" t="s">
        <v>38</v>
      </c>
    </row>
    <row r="23" spans="1:20" s="76" customFormat="1"/>
    <row r="24" spans="1:20" s="76" customFormat="1"/>
    <row r="25" spans="1:20" s="76" customFormat="1"/>
    <row r="26" spans="1:20" s="76" customFormat="1"/>
    <row r="27" spans="1:20" s="76" customFormat="1"/>
    <row r="28" spans="1:20" s="76" customFormat="1"/>
    <row r="29" spans="1:20" s="76" customFormat="1"/>
    <row r="30" spans="1:20" s="76" customFormat="1"/>
    <row r="31" spans="1:20" s="76" customFormat="1"/>
    <row r="32" spans="1:20" s="76" customFormat="1"/>
    <row r="33" s="76" customFormat="1"/>
    <row r="34" s="76" customFormat="1"/>
    <row r="35" s="76" customFormat="1"/>
    <row r="36" s="76" customFormat="1"/>
    <row r="37" s="76" customFormat="1"/>
    <row r="38" s="76" customFormat="1"/>
    <row r="39" s="76" customFormat="1"/>
    <row r="40" s="76" customFormat="1"/>
    <row r="41" s="76" customFormat="1"/>
  </sheetData>
  <mergeCells count="3">
    <mergeCell ref="A2:H2"/>
    <mergeCell ref="A3:H3"/>
    <mergeCell ref="A19:H21"/>
  </mergeCells>
  <hyperlinks>
    <hyperlink ref="A17" r:id="rId1" display="Resolución SBS N° 11356-2008" xr:uid="{487867D8-E5EE-4E5F-A473-4DF02D3DBFAB}"/>
    <hyperlink ref="A1" location="Índice!A1" display="Volver al Índice" xr:uid="{7BBD8724-4B5A-45E9-B21C-14C7B35A30D2}"/>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25B2-B1A3-4DD8-B475-997B96BFE8D0}">
  <dimension ref="A1:G19"/>
  <sheetViews>
    <sheetView showGridLines="0" zoomScaleNormal="100" workbookViewId="0"/>
  </sheetViews>
  <sheetFormatPr baseColWidth="10" defaultColWidth="11.44140625" defaultRowHeight="10.199999999999999"/>
  <cols>
    <col min="1" max="1" width="47" style="15" customWidth="1"/>
    <col min="2" max="2" width="20.44140625" style="15" customWidth="1"/>
    <col min="3" max="3" width="23.44140625" style="15" customWidth="1"/>
    <col min="4" max="4" width="24.44140625" style="15" customWidth="1"/>
    <col min="5" max="16384" width="11.44140625" style="15"/>
  </cols>
  <sheetData>
    <row r="1" spans="1:7" ht="20.25" customHeight="1">
      <c r="A1" s="1216" t="s">
        <v>1029</v>
      </c>
    </row>
    <row r="2" spans="1:7" ht="28.5" customHeight="1">
      <c r="A2" s="127" t="s">
        <v>81</v>
      </c>
      <c r="B2" s="127"/>
      <c r="C2" s="127"/>
      <c r="D2" s="127"/>
    </row>
    <row r="3" spans="1:7" ht="17.399999999999999">
      <c r="A3" s="128">
        <v>45688</v>
      </c>
      <c r="B3" s="128"/>
      <c r="C3" s="128"/>
      <c r="D3" s="128"/>
    </row>
    <row r="4" spans="1:7" ht="15.6">
      <c r="A4" s="129"/>
      <c r="B4" s="130"/>
      <c r="C4" s="130"/>
      <c r="D4" s="7"/>
      <c r="E4" s="7"/>
    </row>
    <row r="5" spans="1:7" ht="16.2" thickBot="1">
      <c r="A5" s="131"/>
      <c r="B5" s="129"/>
      <c r="C5" s="129"/>
      <c r="D5" s="129"/>
      <c r="E5" s="7"/>
    </row>
    <row r="6" spans="1:7" ht="62.4" customHeight="1">
      <c r="A6" s="132" t="s">
        <v>1</v>
      </c>
      <c r="B6" s="133" t="s">
        <v>82</v>
      </c>
      <c r="C6" s="133" t="s">
        <v>83</v>
      </c>
      <c r="D6" s="133" t="s">
        <v>84</v>
      </c>
    </row>
    <row r="7" spans="1:7" ht="25.05" customHeight="1">
      <c r="A7" s="85" t="s">
        <v>28</v>
      </c>
      <c r="B7" s="134">
        <v>10</v>
      </c>
      <c r="C7" s="134">
        <v>1435.9264900000001</v>
      </c>
      <c r="D7" s="134">
        <v>0</v>
      </c>
      <c r="E7" s="135"/>
      <c r="F7" s="136"/>
    </row>
    <row r="8" spans="1:7" ht="25.05" customHeight="1">
      <c r="A8" s="21" t="s">
        <v>29</v>
      </c>
      <c r="B8" s="134">
        <v>0</v>
      </c>
      <c r="C8" s="134">
        <v>0</v>
      </c>
      <c r="D8" s="134">
        <v>0</v>
      </c>
      <c r="E8" s="135"/>
      <c r="F8" s="136"/>
    </row>
    <row r="9" spans="1:7" ht="25.05" customHeight="1">
      <c r="A9" s="21" t="s">
        <v>30</v>
      </c>
      <c r="B9" s="134">
        <v>21</v>
      </c>
      <c r="C9" s="134">
        <v>2014.278</v>
      </c>
      <c r="D9" s="134">
        <v>0</v>
      </c>
      <c r="E9" s="135"/>
      <c r="F9" s="136"/>
    </row>
    <row r="10" spans="1:7" ht="25.05" customHeight="1">
      <c r="A10" s="21" t="s">
        <v>31</v>
      </c>
      <c r="B10" s="134">
        <v>0</v>
      </c>
      <c r="C10" s="134">
        <v>0</v>
      </c>
      <c r="D10" s="134">
        <v>0</v>
      </c>
      <c r="E10" s="135"/>
      <c r="F10" s="136"/>
    </row>
    <row r="11" spans="1:7" ht="25.05" customHeight="1">
      <c r="A11" s="89" t="s">
        <v>32</v>
      </c>
      <c r="B11" s="134">
        <v>0</v>
      </c>
      <c r="C11" s="134">
        <v>0</v>
      </c>
      <c r="D11" s="134">
        <v>0</v>
      </c>
      <c r="E11" s="135"/>
      <c r="F11" s="135"/>
      <c r="G11" s="135"/>
    </row>
    <row r="12" spans="1:7" ht="25.05" customHeight="1">
      <c r="A12" s="21" t="s">
        <v>33</v>
      </c>
      <c r="B12" s="134">
        <v>0</v>
      </c>
      <c r="C12" s="134">
        <v>0</v>
      </c>
      <c r="D12" s="134">
        <v>0</v>
      </c>
      <c r="E12" s="135"/>
      <c r="F12" s="136"/>
    </row>
    <row r="13" spans="1:7" ht="25.05" customHeight="1">
      <c r="A13" s="21" t="s">
        <v>34</v>
      </c>
      <c r="B13" s="134">
        <v>0</v>
      </c>
      <c r="C13" s="134">
        <v>0</v>
      </c>
      <c r="D13" s="134">
        <v>0</v>
      </c>
      <c r="E13" s="135"/>
      <c r="F13" s="136"/>
    </row>
    <row r="14" spans="1:7" ht="25.05" customHeight="1">
      <c r="A14" s="21" t="s">
        <v>35</v>
      </c>
      <c r="B14" s="134">
        <v>0</v>
      </c>
      <c r="C14" s="134">
        <v>0</v>
      </c>
      <c r="D14" s="134">
        <v>0</v>
      </c>
      <c r="E14" s="135"/>
      <c r="F14" s="136"/>
    </row>
    <row r="15" spans="1:7" ht="20.25" customHeight="1" thickBot="1">
      <c r="A15" s="137" t="s">
        <v>36</v>
      </c>
      <c r="B15" s="138">
        <v>31</v>
      </c>
      <c r="C15" s="138">
        <v>3450.2044900000001</v>
      </c>
      <c r="D15" s="138">
        <v>0</v>
      </c>
      <c r="E15" s="135"/>
      <c r="F15" s="136"/>
    </row>
    <row r="16" spans="1:7" ht="20.25" customHeight="1">
      <c r="A16" s="139" t="s">
        <v>85</v>
      </c>
      <c r="B16" s="94"/>
      <c r="C16" s="94"/>
      <c r="D16" s="94"/>
    </row>
    <row r="17" spans="1:4" ht="17.399999999999999" customHeight="1">
      <c r="A17" s="95" t="s">
        <v>38</v>
      </c>
      <c r="B17" s="94"/>
      <c r="C17" s="94"/>
      <c r="D17" s="94"/>
    </row>
    <row r="19" spans="1:4">
      <c r="D19" s="140"/>
    </row>
  </sheetData>
  <mergeCells count="3">
    <mergeCell ref="A2:D2"/>
    <mergeCell ref="A3:D3"/>
    <mergeCell ref="B4:C4"/>
  </mergeCells>
  <hyperlinks>
    <hyperlink ref="A1" location="Índice!A1" display="Volver al Índice" xr:uid="{69E24909-DBF8-41A0-B70A-E8D8386FB93B}"/>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2D49-C51E-4210-96ED-69389B16C7D8}">
  <dimension ref="A1:T19"/>
  <sheetViews>
    <sheetView showGridLines="0" zoomScaleNormal="100" workbookViewId="0"/>
  </sheetViews>
  <sheetFormatPr baseColWidth="10" defaultColWidth="11.44140625" defaultRowHeight="10.199999999999999"/>
  <cols>
    <col min="1" max="1" width="24" style="15" customWidth="1"/>
    <col min="2" max="4" width="12.88671875" style="15" customWidth="1"/>
    <col min="5" max="5" width="1.44140625" style="15" customWidth="1"/>
    <col min="6" max="8" width="12.88671875" style="15" customWidth="1"/>
    <col min="9" max="9" width="1.44140625" style="15" customWidth="1"/>
    <col min="10" max="12" width="12.88671875" style="15" customWidth="1"/>
    <col min="13" max="13" width="1" style="15" customWidth="1"/>
    <col min="14" max="16" width="12.88671875" style="15" customWidth="1"/>
    <col min="17" max="17" width="1.44140625" style="15" customWidth="1"/>
    <col min="18" max="20" width="12.88671875" style="15" customWidth="1"/>
    <col min="21" max="16384" width="11.44140625" style="15"/>
  </cols>
  <sheetData>
    <row r="1" spans="1:20" ht="20.25" customHeight="1">
      <c r="A1" s="1216" t="s">
        <v>1029</v>
      </c>
    </row>
    <row r="2" spans="1:20" ht="28.5" customHeight="1">
      <c r="A2" s="127" t="s">
        <v>362</v>
      </c>
      <c r="B2" s="127"/>
      <c r="C2" s="127"/>
      <c r="D2" s="127"/>
      <c r="E2" s="127"/>
      <c r="F2" s="127"/>
      <c r="G2" s="127"/>
      <c r="H2" s="127"/>
      <c r="I2" s="127"/>
      <c r="J2" s="127"/>
      <c r="K2" s="127"/>
      <c r="L2" s="127"/>
      <c r="M2" s="127"/>
      <c r="N2" s="127"/>
      <c r="O2" s="127"/>
      <c r="P2" s="127"/>
      <c r="Q2" s="127"/>
      <c r="R2" s="127"/>
      <c r="S2" s="127"/>
      <c r="T2" s="127"/>
    </row>
    <row r="3" spans="1:20" ht="27.75" customHeight="1">
      <c r="A3" s="354">
        <v>45688</v>
      </c>
      <c r="B3" s="354"/>
      <c r="C3" s="354"/>
      <c r="D3" s="354"/>
      <c r="E3" s="354"/>
      <c r="F3" s="354"/>
      <c r="G3" s="354"/>
      <c r="H3" s="354"/>
      <c r="I3" s="354"/>
      <c r="J3" s="354"/>
      <c r="K3" s="354"/>
      <c r="L3" s="354"/>
      <c r="M3" s="354"/>
      <c r="N3" s="354"/>
      <c r="O3" s="354"/>
      <c r="P3" s="354"/>
      <c r="Q3" s="354"/>
      <c r="R3" s="354"/>
      <c r="S3" s="354"/>
      <c r="T3" s="354"/>
    </row>
    <row r="4" spans="1:20" ht="16.2" thickBot="1">
      <c r="A4" s="131"/>
      <c r="B4" s="129"/>
      <c r="C4" s="129"/>
      <c r="D4" s="129"/>
      <c r="E4" s="129"/>
      <c r="F4" s="7"/>
    </row>
    <row r="5" spans="1:20" ht="36.75" customHeight="1">
      <c r="A5" s="355"/>
      <c r="B5" s="356" t="s">
        <v>363</v>
      </c>
      <c r="C5" s="356"/>
      <c r="D5" s="356"/>
      <c r="E5" s="357"/>
      <c r="F5" s="356" t="s">
        <v>364</v>
      </c>
      <c r="G5" s="356"/>
      <c r="H5" s="356"/>
      <c r="I5" s="357"/>
      <c r="J5" s="356" t="s">
        <v>365</v>
      </c>
      <c r="K5" s="356"/>
      <c r="L5" s="356"/>
      <c r="M5" s="357"/>
      <c r="N5" s="356" t="s">
        <v>366</v>
      </c>
      <c r="O5" s="356"/>
      <c r="P5" s="356"/>
      <c r="Q5" s="357"/>
      <c r="R5" s="356" t="s">
        <v>367</v>
      </c>
      <c r="S5" s="356"/>
      <c r="T5" s="356"/>
    </row>
    <row r="6" spans="1:20" ht="67.650000000000006" customHeight="1">
      <c r="A6" s="358" t="s">
        <v>1</v>
      </c>
      <c r="B6" s="109" t="s">
        <v>368</v>
      </c>
      <c r="C6" s="109" t="s">
        <v>369</v>
      </c>
      <c r="D6" s="109" t="s">
        <v>370</v>
      </c>
      <c r="E6" s="109"/>
      <c r="F6" s="109" t="s">
        <v>368</v>
      </c>
      <c r="G6" s="109" t="s">
        <v>369</v>
      </c>
      <c r="H6" s="109" t="s">
        <v>370</v>
      </c>
      <c r="I6" s="109"/>
      <c r="J6" s="109" t="s">
        <v>368</v>
      </c>
      <c r="K6" s="109" t="s">
        <v>369</v>
      </c>
      <c r="L6" s="109" t="s">
        <v>370</v>
      </c>
      <c r="M6" s="109"/>
      <c r="N6" s="109" t="s">
        <v>368</v>
      </c>
      <c r="O6" s="109" t="s">
        <v>369</v>
      </c>
      <c r="P6" s="109" t="s">
        <v>370</v>
      </c>
      <c r="Q6" s="109"/>
      <c r="R6" s="109" t="s">
        <v>368</v>
      </c>
      <c r="S6" s="109" t="s">
        <v>369</v>
      </c>
      <c r="T6" s="109" t="s">
        <v>370</v>
      </c>
    </row>
    <row r="7" spans="1:20" ht="18" customHeight="1">
      <c r="A7" s="85" t="s">
        <v>28</v>
      </c>
      <c r="B7" s="134">
        <v>0</v>
      </c>
      <c r="C7" s="134">
        <v>0</v>
      </c>
      <c r="D7" s="134">
        <v>0</v>
      </c>
      <c r="E7" s="134">
        <v>0</v>
      </c>
      <c r="F7" s="134">
        <v>0</v>
      </c>
      <c r="G7" s="134">
        <v>0</v>
      </c>
      <c r="H7" s="134">
        <v>0</v>
      </c>
      <c r="J7" s="134">
        <v>0</v>
      </c>
      <c r="K7" s="134">
        <v>0</v>
      </c>
      <c r="L7" s="134">
        <v>0</v>
      </c>
      <c r="M7" s="15">
        <v>0</v>
      </c>
      <c r="N7" s="134">
        <v>0</v>
      </c>
      <c r="O7" s="134">
        <v>0</v>
      </c>
      <c r="P7" s="134">
        <v>0</v>
      </c>
      <c r="R7" s="134">
        <v>1</v>
      </c>
      <c r="S7" s="134">
        <v>21.23489</v>
      </c>
      <c r="T7" s="134">
        <v>0</v>
      </c>
    </row>
    <row r="8" spans="1:20" ht="18" customHeight="1">
      <c r="A8" s="21" t="s">
        <v>29</v>
      </c>
      <c r="B8" s="134">
        <v>5235</v>
      </c>
      <c r="C8" s="134">
        <v>55879.882590000001</v>
      </c>
      <c r="D8" s="134">
        <v>0</v>
      </c>
      <c r="E8" s="134">
        <v>0</v>
      </c>
      <c r="F8" s="134">
        <v>27</v>
      </c>
      <c r="G8" s="134">
        <v>453.47</v>
      </c>
      <c r="H8" s="134">
        <v>0</v>
      </c>
      <c r="J8" s="134">
        <v>1775</v>
      </c>
      <c r="K8" s="134">
        <v>11455.476710000001</v>
      </c>
      <c r="L8" s="134">
        <v>0</v>
      </c>
      <c r="M8" s="15">
        <v>0</v>
      </c>
      <c r="N8" s="134">
        <v>899</v>
      </c>
      <c r="O8" s="134">
        <v>8213.7825599999996</v>
      </c>
      <c r="P8" s="134">
        <v>0</v>
      </c>
      <c r="R8" s="134">
        <v>13993</v>
      </c>
      <c r="S8" s="134">
        <v>113762.64705</v>
      </c>
      <c r="T8" s="134">
        <v>0</v>
      </c>
    </row>
    <row r="9" spans="1:20" ht="24.75" customHeight="1">
      <c r="A9" s="21" t="s">
        <v>30</v>
      </c>
      <c r="B9" s="134">
        <v>4</v>
      </c>
      <c r="C9" s="134">
        <v>58.90428</v>
      </c>
      <c r="D9" s="134">
        <v>0</v>
      </c>
      <c r="E9" s="134">
        <v>0</v>
      </c>
      <c r="F9" s="134">
        <v>0</v>
      </c>
      <c r="G9" s="134">
        <v>0</v>
      </c>
      <c r="H9" s="134">
        <v>0</v>
      </c>
      <c r="J9" s="134">
        <v>6</v>
      </c>
      <c r="K9" s="134">
        <v>305.73507999999998</v>
      </c>
      <c r="L9" s="134">
        <v>0</v>
      </c>
      <c r="M9" s="15">
        <v>0</v>
      </c>
      <c r="N9" s="134">
        <v>0</v>
      </c>
      <c r="O9" s="134">
        <v>0</v>
      </c>
      <c r="P9" s="134">
        <v>0</v>
      </c>
      <c r="R9" s="134">
        <v>55</v>
      </c>
      <c r="S9" s="134">
        <v>836.56302000000005</v>
      </c>
      <c r="T9" s="134">
        <v>0</v>
      </c>
    </row>
    <row r="10" spans="1:20" ht="18" customHeight="1">
      <c r="A10" s="21" t="s">
        <v>31</v>
      </c>
      <c r="B10" s="134">
        <v>162</v>
      </c>
      <c r="C10" s="134">
        <v>1748.1004399999999</v>
      </c>
      <c r="D10" s="134">
        <v>0</v>
      </c>
      <c r="E10" s="134">
        <v>0</v>
      </c>
      <c r="F10" s="134">
        <v>0</v>
      </c>
      <c r="G10" s="134">
        <v>0</v>
      </c>
      <c r="H10" s="134">
        <v>0</v>
      </c>
      <c r="J10" s="134">
        <v>144</v>
      </c>
      <c r="K10" s="134">
        <v>1270.4187199999999</v>
      </c>
      <c r="L10" s="134">
        <v>0</v>
      </c>
      <c r="M10" s="15">
        <v>0</v>
      </c>
      <c r="N10" s="134">
        <v>0</v>
      </c>
      <c r="O10" s="134">
        <v>0</v>
      </c>
      <c r="P10" s="134">
        <v>0</v>
      </c>
      <c r="R10" s="134">
        <v>437</v>
      </c>
      <c r="S10" s="134">
        <v>3153.4601400000001</v>
      </c>
      <c r="T10" s="134">
        <v>0</v>
      </c>
    </row>
    <row r="11" spans="1:20" ht="22.65" customHeight="1">
      <c r="A11" s="89" t="s">
        <v>32</v>
      </c>
      <c r="B11" s="134">
        <v>0</v>
      </c>
      <c r="C11" s="134">
        <v>0</v>
      </c>
      <c r="D11" s="134">
        <v>0</v>
      </c>
      <c r="E11" s="134">
        <v>0</v>
      </c>
      <c r="F11" s="134">
        <v>0</v>
      </c>
      <c r="G11" s="134">
        <v>0</v>
      </c>
      <c r="H11" s="134">
        <v>0</v>
      </c>
      <c r="J11" s="134">
        <v>0</v>
      </c>
      <c r="K11" s="134">
        <v>0</v>
      </c>
      <c r="L11" s="134">
        <v>0</v>
      </c>
      <c r="M11" s="15">
        <v>0</v>
      </c>
      <c r="N11" s="134">
        <v>0</v>
      </c>
      <c r="O11" s="134">
        <v>0</v>
      </c>
      <c r="P11" s="134">
        <v>0</v>
      </c>
      <c r="R11" s="134">
        <v>0</v>
      </c>
      <c r="S11" s="134">
        <v>0</v>
      </c>
      <c r="T11" s="134">
        <v>0</v>
      </c>
    </row>
    <row r="12" spans="1:20" ht="18" customHeight="1">
      <c r="A12" s="21" t="s">
        <v>33</v>
      </c>
      <c r="B12" s="134">
        <v>9</v>
      </c>
      <c r="C12" s="134">
        <v>184.37436</v>
      </c>
      <c r="D12" s="134">
        <v>233.48844</v>
      </c>
      <c r="E12" s="134">
        <v>0</v>
      </c>
      <c r="F12" s="134">
        <v>17</v>
      </c>
      <c r="G12" s="134">
        <v>1586.08906</v>
      </c>
      <c r="H12" s="134">
        <v>113.70135000000001</v>
      </c>
      <c r="J12" s="134">
        <v>7</v>
      </c>
      <c r="K12" s="134">
        <v>619.32222999999999</v>
      </c>
      <c r="L12" s="134">
        <v>66.063599999999994</v>
      </c>
      <c r="M12" s="15">
        <v>0</v>
      </c>
      <c r="N12" s="134">
        <v>16</v>
      </c>
      <c r="O12" s="134">
        <v>1304.4165499999999</v>
      </c>
      <c r="P12" s="134">
        <v>23.80273</v>
      </c>
      <c r="R12" s="134">
        <v>30</v>
      </c>
      <c r="S12" s="134">
        <v>2484.1927000000001</v>
      </c>
      <c r="T12" s="134">
        <v>93.500919999999994</v>
      </c>
    </row>
    <row r="13" spans="1:20" ht="18" customHeight="1">
      <c r="A13" s="21" t="s">
        <v>34</v>
      </c>
      <c r="B13" s="134">
        <v>344</v>
      </c>
      <c r="C13" s="134">
        <v>2148.2759999999998</v>
      </c>
      <c r="D13" s="134">
        <v>0</v>
      </c>
      <c r="E13" s="134">
        <v>0</v>
      </c>
      <c r="F13" s="134">
        <v>6</v>
      </c>
      <c r="G13" s="134">
        <v>50.6</v>
      </c>
      <c r="H13" s="134">
        <v>0</v>
      </c>
      <c r="J13" s="134">
        <v>424</v>
      </c>
      <c r="K13" s="134">
        <v>3081.614</v>
      </c>
      <c r="L13" s="134">
        <v>0</v>
      </c>
      <c r="M13" s="15">
        <v>0</v>
      </c>
      <c r="N13" s="134">
        <v>270</v>
      </c>
      <c r="O13" s="134">
        <v>1336.258</v>
      </c>
      <c r="P13" s="134">
        <v>0</v>
      </c>
      <c r="R13" s="134">
        <v>1728</v>
      </c>
      <c r="S13" s="134">
        <v>15265.06</v>
      </c>
      <c r="T13" s="134">
        <v>0</v>
      </c>
    </row>
    <row r="14" spans="1:20" ht="18" customHeight="1">
      <c r="A14" s="21" t="s">
        <v>35</v>
      </c>
      <c r="B14" s="134">
        <v>93</v>
      </c>
      <c r="C14" s="134">
        <v>524.4</v>
      </c>
      <c r="D14" s="134">
        <v>0</v>
      </c>
      <c r="E14" s="134">
        <v>0</v>
      </c>
      <c r="F14" s="134">
        <v>0</v>
      </c>
      <c r="G14" s="134">
        <v>0</v>
      </c>
      <c r="H14" s="134">
        <v>0</v>
      </c>
      <c r="J14" s="134">
        <v>2045</v>
      </c>
      <c r="K14" s="134">
        <v>6601.8758600000001</v>
      </c>
      <c r="L14" s="134">
        <v>0</v>
      </c>
      <c r="M14" s="15">
        <v>0</v>
      </c>
      <c r="N14" s="134">
        <v>152</v>
      </c>
      <c r="O14" s="134">
        <v>1027.5999999999999</v>
      </c>
      <c r="P14" s="134">
        <v>0</v>
      </c>
      <c r="R14" s="134">
        <v>2547</v>
      </c>
      <c r="S14" s="134">
        <v>9367.0920000000006</v>
      </c>
      <c r="T14" s="134">
        <v>0</v>
      </c>
    </row>
    <row r="15" spans="1:20" ht="27" customHeight="1" thickBot="1">
      <c r="A15" s="137" t="s">
        <v>36</v>
      </c>
      <c r="B15" s="138">
        <v>5847</v>
      </c>
      <c r="C15" s="138">
        <v>60543.937670000007</v>
      </c>
      <c r="D15" s="138">
        <v>233.48844</v>
      </c>
      <c r="E15" s="138">
        <v>0</v>
      </c>
      <c r="F15" s="138">
        <v>50</v>
      </c>
      <c r="G15" s="138">
        <v>2090.15906</v>
      </c>
      <c r="H15" s="138">
        <v>113.70135000000001</v>
      </c>
      <c r="I15" s="138"/>
      <c r="J15" s="138">
        <v>4401</v>
      </c>
      <c r="K15" s="138">
        <v>23334.442600000002</v>
      </c>
      <c r="L15" s="138">
        <v>66.063599999999994</v>
      </c>
      <c r="M15" s="138">
        <v>0</v>
      </c>
      <c r="N15" s="138">
        <v>1337</v>
      </c>
      <c r="O15" s="138">
        <v>11882.05711</v>
      </c>
      <c r="P15" s="138">
        <v>23.80273</v>
      </c>
      <c r="Q15" s="138"/>
      <c r="R15" s="138">
        <v>18791</v>
      </c>
      <c r="S15" s="138">
        <v>144890.24980000002</v>
      </c>
      <c r="T15" s="138">
        <v>93.500919999999994</v>
      </c>
    </row>
    <row r="16" spans="1:20" ht="20.25" customHeight="1">
      <c r="A16" s="21" t="s">
        <v>371</v>
      </c>
    </row>
    <row r="17" spans="1:20" ht="17.399999999999999" customHeight="1">
      <c r="A17" s="359" t="s">
        <v>372</v>
      </c>
      <c r="B17" s="360"/>
      <c r="C17" s="360"/>
      <c r="D17" s="360"/>
      <c r="E17" s="360"/>
      <c r="F17" s="135"/>
      <c r="G17" s="135"/>
      <c r="H17" s="135"/>
      <c r="I17" s="135"/>
      <c r="J17" s="135"/>
      <c r="K17" s="135"/>
      <c r="L17" s="135"/>
      <c r="M17" s="135"/>
      <c r="N17" s="135"/>
      <c r="O17" s="135"/>
      <c r="P17" s="135"/>
      <c r="Q17" s="135"/>
      <c r="R17" s="135"/>
      <c r="S17" s="135"/>
      <c r="T17" s="135"/>
    </row>
    <row r="18" spans="1:20">
      <c r="A18" s="95" t="s">
        <v>38</v>
      </c>
      <c r="B18" s="361"/>
      <c r="C18" s="361"/>
      <c r="D18" s="361"/>
      <c r="E18" s="361"/>
      <c r="F18" s="361"/>
      <c r="G18" s="361"/>
      <c r="H18" s="361"/>
      <c r="I18" s="361"/>
      <c r="J18" s="361"/>
      <c r="K18" s="361"/>
      <c r="L18" s="361"/>
      <c r="M18" s="361"/>
      <c r="N18" s="361"/>
      <c r="O18" s="361"/>
      <c r="P18" s="361"/>
      <c r="Q18" s="361"/>
      <c r="R18" s="361"/>
      <c r="S18" s="361"/>
      <c r="T18" s="361"/>
    </row>
    <row r="19" spans="1:20">
      <c r="D19" s="140"/>
      <c r="E19" s="140"/>
    </row>
  </sheetData>
  <mergeCells count="7">
    <mergeCell ref="A2:T2"/>
    <mergeCell ref="A3:T3"/>
    <mergeCell ref="B5:D5"/>
    <mergeCell ref="F5:H5"/>
    <mergeCell ref="J5:L5"/>
    <mergeCell ref="N5:P5"/>
    <mergeCell ref="R5:T5"/>
  </mergeCells>
  <hyperlinks>
    <hyperlink ref="A1" location="Índice!A1" display="Volver al Índice" xr:uid="{36F3A431-38DB-470D-82DC-67CD6C826C93}"/>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2025-07-08T00:43:29Z</dcterms:created>
  <dcterms:modified xsi:type="dcterms:W3CDTF">2025-07-08T00:43:49Z</dcterms:modified>
</cp:coreProperties>
</file>